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ave\BoatParty\Boat 2025\Guest Items\"/>
    </mc:Choice>
  </mc:AlternateContent>
  <xr:revisionPtr revIDLastSave="0" documentId="13_ncr:1_{91C4CB9F-0B3D-46E5-86D0-251E0B509CD8}" xr6:coauthVersionLast="45" xr6:coauthVersionMax="45" xr10:uidLastSave="{00000000-0000-0000-0000-000000000000}"/>
  <bookViews>
    <workbookView xWindow="-110" yWindow="-110" windowWidth="22780" windowHeight="14540" xr2:uid="{00000000-000D-0000-FFFF-FFFF00000000}"/>
  </bookViews>
  <sheets>
    <sheet name="Introduction" sheetId="9" r:id="rId1"/>
    <sheet name="Your Details" sheetId="25" r:id="rId2"/>
    <sheet name="Sparkling &amp; Champagne" sheetId="24" r:id="rId3"/>
    <sheet name="White Wine" sheetId="21" r:id="rId4"/>
    <sheet name="Rose Wine" sheetId="22" r:id="rId5"/>
    <sheet name="Red Wine" sheetId="23" r:id="rId6"/>
    <sheet name="Beer &amp; Soft" sheetId="20" r:id="rId7"/>
    <sheet name="Sponsors" sheetId="29" r:id="rId8"/>
    <sheet name="TWinFM" sheetId="3" r:id="rId9"/>
  </sheets>
  <definedNames>
    <definedName name="_xlnm.Print_Area" localSheetId="6">'Beer &amp; Soft'!$B$1:$H$37</definedName>
    <definedName name="_xlnm.Print_Area" localSheetId="0">Introduction!$A$1:$T$33</definedName>
    <definedName name="_xlnm.Print_Area" localSheetId="5">'Red Wine'!$B$1:$H$31</definedName>
    <definedName name="_xlnm.Print_Area" localSheetId="4">'Rose Wine'!$B$1:$H$25</definedName>
    <definedName name="_xlnm.Print_Area" localSheetId="2">'Sparkling &amp; Champagne'!$B$1:$H$27</definedName>
    <definedName name="_xlnm.Print_Area" localSheetId="8">TWinFM!$D$1:$N$35</definedName>
    <definedName name="_xlnm.Print_Area" localSheetId="3">'White Wine'!$B$1:$H$31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0" l="1"/>
  <c r="G12" i="22"/>
  <c r="G18" i="21" l="1"/>
  <c r="G14" i="22" l="1"/>
  <c r="G16" i="23" l="1"/>
  <c r="G20" i="23"/>
  <c r="G17" i="22"/>
  <c r="G16" i="22"/>
  <c r="G15" i="22"/>
  <c r="G11" i="22"/>
  <c r="G18" i="24"/>
  <c r="G13" i="24"/>
  <c r="G22" i="21"/>
  <c r="G20" i="21"/>
  <c r="G14" i="24"/>
  <c r="G15" i="24"/>
  <c r="G16" i="24"/>
  <c r="G17" i="24"/>
  <c r="G19" i="24"/>
  <c r="G11" i="21" l="1"/>
  <c r="G13" i="22"/>
  <c r="G19" i="22" s="1"/>
  <c r="G21" i="25" s="1"/>
  <c r="G15" i="23"/>
  <c r="G27" i="20"/>
  <c r="G23" i="20"/>
  <c r="G19" i="20"/>
  <c r="G13" i="20"/>
  <c r="G28" i="20" l="1"/>
  <c r="G18" i="20"/>
  <c r="G17" i="20"/>
  <c r="G17" i="21"/>
  <c r="G21" i="21"/>
  <c r="G12" i="24"/>
  <c r="G22" i="23"/>
  <c r="G23" i="23"/>
  <c r="G21" i="23"/>
  <c r="G19" i="23"/>
  <c r="G18" i="23"/>
  <c r="G17" i="23"/>
  <c r="G14" i="23"/>
  <c r="G13" i="23"/>
  <c r="G12" i="23"/>
  <c r="G11" i="23"/>
  <c r="G23" i="21"/>
  <c r="G19" i="21"/>
  <c r="G16" i="21"/>
  <c r="G13" i="21"/>
  <c r="G15" i="21"/>
  <c r="G14" i="21"/>
  <c r="G12" i="21"/>
  <c r="G26" i="20"/>
  <c r="G25" i="20"/>
  <c r="G16" i="20"/>
  <c r="G15" i="20"/>
  <c r="G14" i="20"/>
  <c r="G29" i="20" l="1"/>
  <c r="G20" i="20"/>
  <c r="G25" i="21"/>
  <c r="G21" i="24"/>
  <c r="G25" i="23"/>
  <c r="G22" i="25" s="1"/>
  <c r="G20" i="25" l="1"/>
  <c r="G19" i="25"/>
  <c r="G31" i="20"/>
  <c r="G23" i="25" s="1"/>
  <c r="G25" i="25" l="1"/>
  <c r="G26" i="25"/>
  <c r="G28" i="25" l="1"/>
  <c r="G27" i="25"/>
  <c r="G30" i="25" l="1"/>
  <c r="G32" i="25" s="1"/>
  <c r="G33" i="25" s="1"/>
  <c r="E10" i="25" l="1"/>
</calcChain>
</file>

<file path=xl/sharedStrings.xml><?xml version="1.0" encoding="utf-8"?>
<sst xmlns="http://schemas.openxmlformats.org/spreadsheetml/2006/main" count="230" uniqueCount="176">
  <si>
    <t>Please Note</t>
  </si>
  <si>
    <t>Need Assistance?</t>
  </si>
  <si>
    <t>Company Name</t>
  </si>
  <si>
    <t>Dave Mapps</t>
  </si>
  <si>
    <t>Menu Item</t>
  </si>
  <si>
    <t>Cost</t>
  </si>
  <si>
    <t>Number Required</t>
  </si>
  <si>
    <t>Total Cost</t>
  </si>
  <si>
    <t>Sub-Total</t>
  </si>
  <si>
    <t>Follow us on Twitter:</t>
  </si>
  <si>
    <t>@ThisWeekinFM</t>
  </si>
  <si>
    <t>Sign-up to our regular no cost eNewsletter:</t>
  </si>
  <si>
    <t>www.twinfm.com</t>
  </si>
  <si>
    <t xml:space="preserve">Join the ThisWeekinFM LinkedIn Group: </t>
  </si>
  <si>
    <t>www.linkedin.com/groups/5133666</t>
  </si>
  <si>
    <t>Please send news stories &amp; press releases:</t>
  </si>
  <si>
    <t>newsdesk@TWinFM.com</t>
  </si>
  <si>
    <t>is brought to you by Spotted Cow Media Ltd.</t>
  </si>
  <si>
    <t>Genesis House, 1&amp;2 The Grange, High Street, Westerham, Kent, TN16 1AH</t>
  </si>
  <si>
    <t>Registered as a Limited Company in England No: 8615489</t>
  </si>
  <si>
    <t>Contact Name</t>
  </si>
  <si>
    <t>Order Total</t>
  </si>
  <si>
    <t>Current Payable Total</t>
  </si>
  <si>
    <t>Soft Drinks</t>
  </si>
  <si>
    <t>Contact Email</t>
  </si>
  <si>
    <t>Pre-Ordering Your Drinks</t>
  </si>
  <si>
    <t>How To Use This Form</t>
  </si>
  <si>
    <t>These drinks cannot be accessed until you are sat at your table.</t>
  </si>
  <si>
    <t>1.</t>
  </si>
  <si>
    <t>2.</t>
  </si>
  <si>
    <t>3.</t>
  </si>
  <si>
    <t>4.</t>
  </si>
  <si>
    <t>Important Notes</t>
  </si>
  <si>
    <t>Ordering</t>
  </si>
  <si>
    <t>5.</t>
  </si>
  <si>
    <t>6.</t>
  </si>
  <si>
    <t>7.</t>
  </si>
  <si>
    <t>Simply order drinks by stating the number of that item in the appropriate column.  Costs for that item quantity is automatically calculated.</t>
  </si>
  <si>
    <t>Order</t>
  </si>
  <si>
    <t>Sparkling &amp; Champagne Menu &amp; Requirements</t>
  </si>
  <si>
    <t>Beer &amp; Soft Drinks Menu &amp; Requirements</t>
  </si>
  <si>
    <t>White Wine Menu &amp; Requirements</t>
  </si>
  <si>
    <t>Rose Wine Menu &amp; Requirements</t>
  </si>
  <si>
    <t>Red Wine Menu &amp; Requirements</t>
  </si>
  <si>
    <t>Beers and Cider (Bottled)</t>
  </si>
  <si>
    <t>Fruit Juice 1/2pt</t>
  </si>
  <si>
    <t>Each wine menu has its own Tab.</t>
  </si>
  <si>
    <r>
      <t>This form is made up of</t>
    </r>
    <r>
      <rPr>
        <b/>
        <sz val="14"/>
        <color theme="1"/>
        <rFont val="Calibri"/>
        <family val="2"/>
        <scheme val="minor"/>
      </rPr>
      <t xml:space="preserve"> 9 Tabs</t>
    </r>
    <r>
      <rPr>
        <sz val="14"/>
        <color theme="1"/>
        <rFont val="Calibri"/>
        <family val="2"/>
        <scheme val="minor"/>
      </rPr>
      <t>, each being labelled for easy navigation.</t>
    </r>
  </si>
  <si>
    <t>White Wine Order Total</t>
  </si>
  <si>
    <t>Rose Wine Order Total</t>
  </si>
  <si>
    <t>Beer &amp; Soft Order Total</t>
  </si>
  <si>
    <t>Sparkling &amp; Champagne Pre-Order Form</t>
  </si>
  <si>
    <t>Beer &amp; Soft Drink Pre-Order Form</t>
  </si>
  <si>
    <t>White Wine Pre-Order Form</t>
  </si>
  <si>
    <t>Red Wine Pre-Order Form</t>
  </si>
  <si>
    <t>Rose Wine Pre-Order Form</t>
  </si>
  <si>
    <t>Note: All costs given are exclusive of VAT</t>
  </si>
  <si>
    <r>
      <t xml:space="preserve">Note: All costs given are </t>
    </r>
    <r>
      <rPr>
        <b/>
        <sz val="14"/>
        <color theme="1"/>
        <rFont val="Calibri"/>
        <family val="2"/>
        <scheme val="minor"/>
      </rPr>
      <t>inclusive</t>
    </r>
    <r>
      <rPr>
        <sz val="14"/>
        <color theme="1"/>
        <rFont val="Calibri"/>
        <family val="2"/>
        <scheme val="minor"/>
      </rPr>
      <t xml:space="preserve"> of VAT</t>
    </r>
  </si>
  <si>
    <r>
      <t xml:space="preserve">Most prices given in this document </t>
    </r>
    <r>
      <rPr>
        <b/>
        <sz val="14"/>
        <color theme="1"/>
        <rFont val="Calibri"/>
        <family val="2"/>
        <scheme val="minor"/>
      </rPr>
      <t>do not include</t>
    </r>
    <r>
      <rPr>
        <sz val="14"/>
        <color theme="1"/>
        <rFont val="Calibri"/>
        <family val="2"/>
        <scheme val="minor"/>
      </rPr>
      <t xml:space="preserve"> VAT.</t>
    </r>
  </si>
  <si>
    <t>Other drinks, such as beer and soft drinks have their own Tab.</t>
  </si>
  <si>
    <t>This form is to be used to pre-order drinks for your table.</t>
  </si>
  <si>
    <t>Any drinks ordered through this form will be on your table for your arrival.</t>
  </si>
  <si>
    <t>e: dave@twinfm.com</t>
  </si>
  <si>
    <r>
      <t xml:space="preserve">Only </t>
    </r>
    <r>
      <rPr>
        <b/>
        <sz val="14"/>
        <color theme="1"/>
        <rFont val="Calibri"/>
        <family val="2"/>
        <scheme val="minor"/>
      </rPr>
      <t>1 pre-order per table</t>
    </r>
    <r>
      <rPr>
        <sz val="14"/>
        <color theme="1"/>
        <rFont val="Calibri"/>
        <family val="2"/>
        <scheme val="minor"/>
      </rPr>
      <t xml:space="preserve"> is permitted, with </t>
    </r>
    <r>
      <rPr>
        <b/>
        <sz val="14"/>
        <color theme="1"/>
        <rFont val="Calibri"/>
        <family val="2"/>
        <scheme val="minor"/>
      </rPr>
      <t>a minimum spend of £50</t>
    </r>
    <r>
      <rPr>
        <sz val="14"/>
        <color theme="1"/>
        <rFont val="Calibri"/>
        <family val="2"/>
        <scheme val="minor"/>
      </rPr>
      <t>.</t>
    </r>
  </si>
  <si>
    <t>Bars are available on both decks of the Dixie Queen through-out the night.</t>
  </si>
  <si>
    <t>VAT will be charged at the prevailing rate, unless otherwise stated.</t>
  </si>
  <si>
    <r>
      <t xml:space="preserve">2021 Pinot Grigio, Portenova
</t>
    </r>
    <r>
      <rPr>
        <sz val="14"/>
        <color theme="1"/>
        <rFont val="Calibri"/>
        <family val="2"/>
        <scheme val="minor"/>
      </rPr>
      <t>Veneto, Italy</t>
    </r>
  </si>
  <si>
    <r>
      <t xml:space="preserve">2021 Loureiro, Vinho Verde, AB Valley
</t>
    </r>
    <r>
      <rPr>
        <sz val="14"/>
        <color theme="1"/>
        <rFont val="Calibri"/>
        <family val="2"/>
        <scheme val="minor"/>
      </rPr>
      <t>Minho, Portugal</t>
    </r>
  </si>
  <si>
    <r>
      <t xml:space="preserve">2022 Turning Heads Sauvignon Blanc
</t>
    </r>
    <r>
      <rPr>
        <sz val="14"/>
        <color theme="1"/>
        <rFont val="Calibri"/>
        <family val="2"/>
        <scheme val="minor"/>
      </rPr>
      <t>Marlborough, New Zealand</t>
    </r>
  </si>
  <si>
    <r>
      <t xml:space="preserve">2021 Sancerre Blanc, 'La Mercy-Dieu', Domaine Bailly-Reverdy
</t>
    </r>
    <r>
      <rPr>
        <sz val="14"/>
        <color theme="1"/>
        <rFont val="Calibri"/>
        <family val="2"/>
        <scheme val="minor"/>
      </rPr>
      <t>Loire, France</t>
    </r>
  </si>
  <si>
    <r>
      <t xml:space="preserve">2020 Chablis 1er Cru 'Les Fourneaux', Domaine Gautheron
</t>
    </r>
    <r>
      <rPr>
        <sz val="14"/>
        <color theme="1"/>
        <rFont val="Calibri"/>
        <family val="2"/>
        <scheme val="minor"/>
      </rPr>
      <t>Burgundy, France</t>
    </r>
  </si>
  <si>
    <r>
      <t xml:space="preserve">2020 Albarino Noelia Bebelia
</t>
    </r>
    <r>
      <rPr>
        <sz val="14"/>
        <color theme="1"/>
        <rFont val="Calibri"/>
        <family val="2"/>
        <scheme val="minor"/>
      </rPr>
      <t>Galicia, Spain</t>
    </r>
  </si>
  <si>
    <r>
      <t xml:space="preserve">2021 Muscadet 'La Pecherie', Jeremie Huchet
</t>
    </r>
    <r>
      <rPr>
        <sz val="14"/>
        <color theme="1"/>
        <rFont val="Calibri"/>
        <family val="2"/>
        <scheme val="minor"/>
      </rPr>
      <t>Loire, France</t>
    </r>
  </si>
  <si>
    <r>
      <t xml:space="preserve">Drinks ordered through this form </t>
    </r>
    <r>
      <rPr>
        <b/>
        <sz val="14"/>
        <color theme="1"/>
        <rFont val="Calibri"/>
        <family val="2"/>
        <scheme val="minor"/>
      </rPr>
      <t>will be in addition</t>
    </r>
    <r>
      <rPr>
        <sz val="14"/>
        <color theme="1"/>
        <rFont val="Calibri"/>
        <family val="2"/>
        <scheme val="minor"/>
      </rPr>
      <t xml:space="preserve"> to any complimentary drink that has been agreed.</t>
    </r>
  </si>
  <si>
    <t>Drinks listed are subject to availability and prices given are accurate at time of print.</t>
  </si>
  <si>
    <t>t: 0740 228 4747</t>
  </si>
  <si>
    <r>
      <t xml:space="preserve">2021 Le Tuffeau Rose, Les Vignobles Foncalieu
</t>
    </r>
    <r>
      <rPr>
        <sz val="14"/>
        <color theme="1"/>
        <rFont val="Calibri"/>
        <family val="2"/>
        <scheme val="minor"/>
      </rPr>
      <t>Pays d'Oc, France</t>
    </r>
  </si>
  <si>
    <r>
      <t xml:space="preserve">2022 Cotes du Provence Rose, 'Rock Angel'
</t>
    </r>
    <r>
      <rPr>
        <sz val="14"/>
        <color theme="1"/>
        <rFont val="Calibri"/>
        <family val="2"/>
        <scheme val="minor"/>
      </rPr>
      <t>Chateau d'Esclans Provence, France</t>
    </r>
  </si>
  <si>
    <r>
      <t xml:space="preserve">2022 Whispering Angel Rose
</t>
    </r>
    <r>
      <rPr>
        <sz val="14"/>
        <color theme="1"/>
        <rFont val="Calibri"/>
        <family val="2"/>
        <scheme val="minor"/>
      </rPr>
      <t>Chateau d'Esclans Provence, France</t>
    </r>
  </si>
  <si>
    <r>
      <t xml:space="preserve">2018 Barolo DOCG, Paesi Tuoi, Vite Colte
</t>
    </r>
    <r>
      <rPr>
        <sz val="14"/>
        <color theme="1"/>
        <rFont val="Calibri"/>
        <family val="2"/>
        <scheme val="minor"/>
      </rPr>
      <t>Piedmont, Italy</t>
    </r>
  </si>
  <si>
    <t>Peroni</t>
  </si>
  <si>
    <t>Corona</t>
  </si>
  <si>
    <t>London Pride</t>
  </si>
  <si>
    <t>Fevertree</t>
  </si>
  <si>
    <t>Fruit Juice Jug</t>
  </si>
  <si>
    <t>Red Bull Can</t>
  </si>
  <si>
    <t>Drinks Pre-Order Form</t>
  </si>
  <si>
    <t xml:space="preserve">Notes: </t>
  </si>
  <si>
    <t xml:space="preserve">Only Beer &amp; Soft Drink includes VAT. </t>
  </si>
  <si>
    <t>All other drink listed exlcudes VAT.</t>
  </si>
  <si>
    <t>Payments via credit or debit card incur an administration fee.</t>
  </si>
  <si>
    <t>Sparkling Wine &amp; Champagne Order</t>
  </si>
  <si>
    <t>White Wine Order</t>
  </si>
  <si>
    <t>Rose Wine Order</t>
  </si>
  <si>
    <t>Red Wine  Order</t>
  </si>
  <si>
    <t>Beer &amp; Soft Order</t>
  </si>
  <si>
    <t>+ VAT</t>
  </si>
  <si>
    <t>+ 15% Service Charge</t>
  </si>
  <si>
    <t>Red Wine Order Total</t>
  </si>
  <si>
    <t>Sparkling &amp; Champagne Order Total</t>
  </si>
  <si>
    <t>+ 3% Admin Fee (card payment only)</t>
  </si>
  <si>
    <t>Details Required For Invoicing</t>
  </si>
  <si>
    <t>Company Name for invoicing (if different to above)</t>
  </si>
  <si>
    <t>Post Code</t>
  </si>
  <si>
    <t>Purchase Order No. (please state if not required)</t>
  </si>
  <si>
    <t>Complete the following table if you would like to be invoiced for your drinks pre-order.</t>
  </si>
  <si>
    <t>If the table is not completed it is assumed you will pay by card and a payment link will be issued.</t>
  </si>
  <si>
    <t>Company Address for invoicing</t>
  </si>
  <si>
    <t>Send invoices to (Name)</t>
  </si>
  <si>
    <t>Send invoices to (Email Address)</t>
  </si>
  <si>
    <t>Order Summary</t>
  </si>
  <si>
    <t>Total Payable</t>
  </si>
  <si>
    <t>Drink Total</t>
  </si>
  <si>
    <t xml:space="preserve">Total Payable by Card </t>
  </si>
  <si>
    <t>Your Sponsors For The Evening</t>
  </si>
  <si>
    <t>Badges &amp; Lanyard Sponsor</t>
  </si>
  <si>
    <t>Supporting Sponsor</t>
  </si>
  <si>
    <t>Payments by credit/debit card can be accepted but a processing fee is automatically added by the payment gateway.</t>
  </si>
  <si>
    <t>Peroni 0%</t>
  </si>
  <si>
    <r>
      <t xml:space="preserve">Lombard Brut NV
</t>
    </r>
    <r>
      <rPr>
        <sz val="14"/>
        <color theme="1"/>
        <rFont val="Calibri"/>
        <family val="2"/>
        <scheme val="minor"/>
      </rPr>
      <t>France</t>
    </r>
  </si>
  <si>
    <r>
      <t xml:space="preserve">Lombard Premier Cru Rose Extra Brut NV
</t>
    </r>
    <r>
      <rPr>
        <sz val="14"/>
        <color theme="1"/>
        <rFont val="Calibri"/>
        <family val="2"/>
        <scheme val="minor"/>
      </rPr>
      <t>France</t>
    </r>
  </si>
  <si>
    <r>
      <t xml:space="preserve">Pommery Brut Royal NV
</t>
    </r>
    <r>
      <rPr>
        <sz val="14"/>
        <color theme="1"/>
        <rFont val="Calibri"/>
        <family val="2"/>
        <scheme val="minor"/>
      </rPr>
      <t>France</t>
    </r>
  </si>
  <si>
    <r>
      <t xml:space="preserve">Veuve Clicquot, Yellow Label NV
</t>
    </r>
    <r>
      <rPr>
        <sz val="14"/>
        <color theme="1"/>
        <rFont val="Calibri"/>
        <family val="2"/>
        <scheme val="minor"/>
      </rPr>
      <t>France</t>
    </r>
  </si>
  <si>
    <r>
      <t xml:space="preserve">Deseado Natural Sweet Sparkling
</t>
    </r>
    <r>
      <rPr>
        <sz val="14"/>
        <color theme="1"/>
        <rFont val="Calibri"/>
        <family val="2"/>
        <scheme val="minor"/>
      </rPr>
      <t>Patagonia, Argentina</t>
    </r>
  </si>
  <si>
    <r>
      <t xml:space="preserve">Hindleap Special Cuvée, Blanc de Blancs, Bluebell Vineyard Estates
</t>
    </r>
    <r>
      <rPr>
        <sz val="14"/>
        <color theme="1"/>
        <rFont val="Calibri"/>
        <family val="2"/>
        <scheme val="minor"/>
      </rPr>
      <t>Sussex, England</t>
    </r>
  </si>
  <si>
    <r>
      <t xml:space="preserve">2021 O de Lorgeril
</t>
    </r>
    <r>
      <rPr>
        <sz val="14"/>
        <color theme="1"/>
        <rFont val="Calibri"/>
        <family val="2"/>
        <scheme val="minor"/>
      </rPr>
      <t>Languedoc, France</t>
    </r>
  </si>
  <si>
    <r>
      <t xml:space="preserve">2022 Contrade Bellusa Catarratto, Sicily
</t>
    </r>
    <r>
      <rPr>
        <sz val="14"/>
        <color theme="1"/>
        <rFont val="Calibri"/>
        <family val="2"/>
        <scheme val="minor"/>
      </rPr>
      <t>Emilia Romagna, Italy</t>
    </r>
  </si>
  <si>
    <r>
      <t xml:space="preserve">2022 Sauvignon Blanc, Ojo Rojo
</t>
    </r>
    <r>
      <rPr>
        <sz val="14"/>
        <color theme="1"/>
        <rFont val="Calibri"/>
        <family val="2"/>
        <scheme val="minor"/>
      </rPr>
      <t>Central Valley, Chile</t>
    </r>
  </si>
  <si>
    <r>
      <t xml:space="preserve">2021 Picpoul de Pinet, Domaine Morin
</t>
    </r>
    <r>
      <rPr>
        <sz val="14"/>
        <color theme="1"/>
        <rFont val="Calibri"/>
        <family val="2"/>
        <scheme val="minor"/>
      </rPr>
      <t>Languedoc, France</t>
    </r>
  </si>
  <si>
    <r>
      <t xml:space="preserve">2022 Merlot, Ojo Rojo
</t>
    </r>
    <r>
      <rPr>
        <sz val="14"/>
        <color theme="1"/>
        <rFont val="Calibri"/>
        <family val="2"/>
        <scheme val="minor"/>
      </rPr>
      <t>Central Valley, Chile</t>
    </r>
  </si>
  <si>
    <r>
      <t xml:space="preserve">2017 Rioja Crianza 'Torno'
</t>
    </r>
    <r>
      <rPr>
        <sz val="14"/>
        <color theme="1"/>
        <rFont val="Calibri"/>
        <family val="2"/>
        <scheme val="minor"/>
      </rPr>
      <t>Rioja, Spain</t>
    </r>
  </si>
  <si>
    <r>
      <t xml:space="preserve">2022 Pinot Noir Heppington Vineyard
</t>
    </r>
    <r>
      <rPr>
        <sz val="14"/>
        <color theme="1"/>
        <rFont val="Calibri"/>
        <family val="2"/>
        <scheme val="minor"/>
      </rPr>
      <t>Kent, England</t>
    </r>
  </si>
  <si>
    <r>
      <t xml:space="preserve">2021 Contrade Bellusa Nero d’Avola, Sicily
</t>
    </r>
    <r>
      <rPr>
        <sz val="14"/>
        <color theme="1"/>
        <rFont val="Calibri"/>
        <family val="2"/>
        <scheme val="minor"/>
      </rPr>
      <t>Emilia Romagna, Italy</t>
    </r>
  </si>
  <si>
    <r>
      <t xml:space="preserve">2021 Sangiovese, Allegri
</t>
    </r>
    <r>
      <rPr>
        <sz val="14"/>
        <color theme="1"/>
        <rFont val="Calibri"/>
        <family val="2"/>
        <scheme val="minor"/>
      </rPr>
      <t>Emilia Romagna, Italy</t>
    </r>
  </si>
  <si>
    <r>
      <t xml:space="preserve">2021 Saurus Select Pinot Noir
</t>
    </r>
    <r>
      <rPr>
        <sz val="14"/>
        <color theme="1"/>
        <rFont val="Calibri"/>
        <family val="2"/>
        <scheme val="minor"/>
      </rPr>
      <t>Patagonia, Argentina</t>
    </r>
  </si>
  <si>
    <r>
      <t xml:space="preserve">2021 Estate Reserva Malbec
</t>
    </r>
    <r>
      <rPr>
        <sz val="14"/>
        <color theme="1"/>
        <rFont val="Calibri"/>
        <family val="2"/>
        <scheme val="minor"/>
      </rPr>
      <t>Mendoza, Argentina</t>
    </r>
  </si>
  <si>
    <r>
      <t xml:space="preserve">2022 Grenache Shiraz Mataro
</t>
    </r>
    <r>
      <rPr>
        <sz val="14"/>
        <color theme="1"/>
        <rFont val="Calibri"/>
        <family val="2"/>
        <scheme val="minor"/>
      </rPr>
      <t>Western Australia</t>
    </r>
  </si>
  <si>
    <r>
      <t xml:space="preserve">2019 Saint-Émilion Grand Cru
</t>
    </r>
    <r>
      <rPr>
        <sz val="14"/>
        <color theme="1"/>
        <rFont val="Calibri"/>
        <family val="2"/>
        <scheme val="minor"/>
      </rPr>
      <t>Saint-Émilion, Bordeaux</t>
    </r>
  </si>
  <si>
    <t>Fee applied by the payment gateway.</t>
  </si>
  <si>
    <t>Facilities Industry Summer River Boat Party</t>
  </si>
  <si>
    <t>Thursday 10th July 2025</t>
  </si>
  <si>
    <r>
      <t xml:space="preserve">All pre-ordered drinks </t>
    </r>
    <r>
      <rPr>
        <b/>
        <sz val="14"/>
        <color theme="1"/>
        <rFont val="Calibri"/>
        <family val="2"/>
        <scheme val="minor"/>
      </rPr>
      <t xml:space="preserve">must be paid for </t>
    </r>
    <r>
      <rPr>
        <sz val="14"/>
        <color theme="1"/>
        <rFont val="Calibri"/>
        <family val="2"/>
        <scheme val="minor"/>
      </rPr>
      <t xml:space="preserve">by </t>
    </r>
    <r>
      <rPr>
        <b/>
        <sz val="14"/>
        <color theme="1"/>
        <rFont val="Calibri"/>
        <family val="2"/>
        <scheme val="minor"/>
      </rPr>
      <t>Friday 04th July</t>
    </r>
    <r>
      <rPr>
        <sz val="14"/>
        <color theme="1"/>
        <rFont val="Calibri"/>
        <family val="2"/>
        <scheme val="minor"/>
      </rPr>
      <t>.  Any unpaid orders will be cancelled.</t>
    </r>
  </si>
  <si>
    <r>
      <t xml:space="preserve">This form must be </t>
    </r>
    <r>
      <rPr>
        <b/>
        <sz val="14"/>
        <color theme="1"/>
        <rFont val="Calibri"/>
        <family val="2"/>
        <scheme val="minor"/>
      </rPr>
      <t>completed and returned</t>
    </r>
    <r>
      <rPr>
        <sz val="14"/>
        <color theme="1"/>
        <rFont val="Calibri"/>
        <family val="2"/>
        <scheme val="minor"/>
      </rPr>
      <t xml:space="preserve"> to Dave Mapps by the close of business on</t>
    </r>
    <r>
      <rPr>
        <b/>
        <sz val="14"/>
        <color theme="1"/>
        <rFont val="Calibri"/>
        <family val="2"/>
        <scheme val="minor"/>
      </rPr>
      <t xml:space="preserve"> Tuesday 01st July</t>
    </r>
    <r>
      <rPr>
        <sz val="14"/>
        <color theme="1"/>
        <rFont val="Calibri"/>
        <family val="2"/>
        <scheme val="minor"/>
      </rPr>
      <t>.  Orders after this date will not be accepted.</t>
    </r>
  </si>
  <si>
    <t>The Facilities Industry Annual Summer River Boat Party 10th July 2025</t>
  </si>
  <si>
    <r>
      <t xml:space="preserve">All Drinks Orders must be registered no later than </t>
    </r>
    <r>
      <rPr>
        <b/>
        <sz val="20"/>
        <color theme="1"/>
        <rFont val="Calibri"/>
        <family val="2"/>
        <scheme val="minor"/>
      </rPr>
      <t>Tuesday 01st July.</t>
    </r>
    <r>
      <rPr>
        <sz val="20"/>
        <color theme="1"/>
        <rFont val="Calibri"/>
        <family val="2"/>
        <scheme val="minor"/>
      </rPr>
      <t xml:space="preserve">
The full total must be settled by the close of business on </t>
    </r>
    <r>
      <rPr>
        <b/>
        <sz val="20"/>
        <color theme="1"/>
        <rFont val="Calibri"/>
        <family val="2"/>
        <scheme val="minor"/>
      </rPr>
      <t>Friday 04th July.</t>
    </r>
  </si>
  <si>
    <t>The Table Owner will be responsible for managing the pre-order and for payment of the pre-order.</t>
  </si>
  <si>
    <r>
      <rPr>
        <sz val="14"/>
        <color theme="1"/>
        <rFont val="Calibri"/>
        <family val="2"/>
        <scheme val="minor"/>
      </rPr>
      <t>There is a</t>
    </r>
    <r>
      <rPr>
        <b/>
        <sz val="14"/>
        <color theme="1"/>
        <rFont val="Calibri"/>
        <family val="2"/>
        <scheme val="minor"/>
      </rPr>
      <t xml:space="preserve"> minimum spend of £50</t>
    </r>
    <r>
      <rPr>
        <sz val="14"/>
        <color theme="1"/>
        <rFont val="Calibri"/>
        <family val="2"/>
        <scheme val="minor"/>
      </rPr>
      <t xml:space="preserve"> for this pre-order.</t>
    </r>
  </si>
  <si>
    <r>
      <t xml:space="preserve">Please note a </t>
    </r>
    <r>
      <rPr>
        <b/>
        <sz val="14"/>
        <color theme="1"/>
        <rFont val="Calibri"/>
        <family val="2"/>
        <scheme val="minor"/>
      </rPr>
      <t>service charge of 15%</t>
    </r>
    <r>
      <rPr>
        <sz val="14"/>
        <color theme="1"/>
        <rFont val="Calibri"/>
        <family val="2"/>
        <scheme val="minor"/>
      </rPr>
      <t xml:space="preserve"> is automatically added to your total spend.</t>
    </r>
  </si>
  <si>
    <t>Each item has a spend total, followed by each section (Beer &amp; Soft) having its own sub-total with a total spend for that Tab given at the end.</t>
  </si>
  <si>
    <r>
      <t xml:space="preserve">An overall total spend of </t>
    </r>
    <r>
      <rPr>
        <b/>
        <sz val="14"/>
        <color theme="1"/>
        <rFont val="Calibri"/>
        <family val="2"/>
        <scheme val="minor"/>
      </rPr>
      <t>all ordered drinks</t>
    </r>
    <r>
      <rPr>
        <sz val="14"/>
        <color theme="1"/>
        <rFont val="Calibri"/>
        <family val="2"/>
        <scheme val="minor"/>
      </rPr>
      <t xml:space="preserve"> can be found at the top of the </t>
    </r>
    <r>
      <rPr>
        <b/>
        <sz val="14"/>
        <color theme="1"/>
        <rFont val="Calibri"/>
        <family val="2"/>
        <scheme val="minor"/>
      </rPr>
      <t>"Your Details" Tab</t>
    </r>
    <r>
      <rPr>
        <sz val="14"/>
        <color theme="1"/>
        <rFont val="Calibri"/>
        <family val="2"/>
        <scheme val="minor"/>
      </rPr>
      <t>.</t>
    </r>
  </si>
  <si>
    <t>If you want to pay via invoice.</t>
  </si>
  <si>
    <r>
      <t xml:space="preserve">2022/23 Chardonnay ‘Bon Vallon’ Sur Lie
</t>
    </r>
    <r>
      <rPr>
        <sz val="14"/>
        <color theme="1"/>
        <rFont val="Calibri"/>
        <family val="2"/>
        <scheme val="minor"/>
      </rPr>
      <t>Robertson, South Africa</t>
    </r>
  </si>
  <si>
    <r>
      <t xml:space="preserve">2021 Gavi di Gavi, Conti Sperone
</t>
    </r>
    <r>
      <rPr>
        <sz val="14"/>
        <color theme="1"/>
        <rFont val="Calibri"/>
        <family val="2"/>
        <scheme val="minor"/>
      </rPr>
      <t>Piedmont, Italy</t>
    </r>
  </si>
  <si>
    <r>
      <t xml:space="preserve">2022/23 Pinot Gris, Heppington Vineyard
</t>
    </r>
    <r>
      <rPr>
        <sz val="14"/>
        <color theme="1"/>
        <rFont val="Calibri"/>
        <family val="2"/>
        <scheme val="minor"/>
      </rPr>
      <t>Kent, England</t>
    </r>
  </si>
  <si>
    <r>
      <t xml:space="preserve">2021/22 Pinot Noir Rose, Heppington Vineyard
</t>
    </r>
    <r>
      <rPr>
        <sz val="14"/>
        <color theme="1"/>
        <rFont val="Calibri"/>
        <family val="2"/>
        <scheme val="minor"/>
      </rPr>
      <t>Kent, England</t>
    </r>
  </si>
  <si>
    <r>
      <t xml:space="preserve">2023/24 Le Poussin Rose
</t>
    </r>
    <r>
      <rPr>
        <sz val="14"/>
        <color theme="1"/>
        <rFont val="Calibri"/>
        <family val="2"/>
        <scheme val="minor"/>
      </rPr>
      <t>Languedoc, France</t>
    </r>
  </si>
  <si>
    <r>
      <t xml:space="preserve">2022/23 Rioja Rosado 
</t>
    </r>
    <r>
      <rPr>
        <sz val="14"/>
        <color theme="1"/>
        <rFont val="Calibri"/>
        <family val="2"/>
        <scheme val="minor"/>
      </rPr>
      <t>Rioja Alta, Spain</t>
    </r>
  </si>
  <si>
    <r>
      <t xml:space="preserve">2022/23 Primitivo ‘Secondo Piano’
</t>
    </r>
    <r>
      <rPr>
        <sz val="14"/>
        <color theme="1"/>
        <rFont val="Calibri"/>
        <family val="2"/>
        <scheme val="minor"/>
      </rPr>
      <t>Puglia, Italy</t>
    </r>
  </si>
  <si>
    <r>
      <t xml:space="preserve">2020/21 Bordeaux Supérieur
</t>
    </r>
    <r>
      <rPr>
        <sz val="14"/>
        <color theme="1"/>
        <rFont val="Calibri"/>
        <family val="2"/>
        <scheme val="minor"/>
      </rPr>
      <t>Bordeaux, France</t>
    </r>
  </si>
  <si>
    <r>
      <t xml:space="preserve">2022/23 Côtes du Rhône
</t>
    </r>
    <r>
      <rPr>
        <sz val="14"/>
        <color theme="1"/>
        <rFont val="Calibri"/>
        <family val="2"/>
        <scheme val="minor"/>
      </rPr>
      <t>Rhône Valley, France</t>
    </r>
  </si>
  <si>
    <t>Note: All costs given are exclusive of VAT.</t>
  </si>
  <si>
    <t xml:space="preserve">           Orders need to be in multiples of 6.</t>
  </si>
  <si>
    <r>
      <t xml:space="preserve">Prosecco Frizzante, Bollicine NV
</t>
    </r>
    <r>
      <rPr>
        <sz val="14"/>
        <color theme="1"/>
        <rFont val="Calibri"/>
        <family val="2"/>
        <scheme val="minor"/>
      </rPr>
      <t>Italy</t>
    </r>
  </si>
  <si>
    <r>
      <t xml:space="preserve">Prosecco Rose, Barocco NV
</t>
    </r>
    <r>
      <rPr>
        <sz val="14"/>
        <color theme="1"/>
        <rFont val="Calibri"/>
        <family val="2"/>
        <scheme val="minor"/>
      </rPr>
      <t>Italy</t>
    </r>
  </si>
  <si>
    <t>Meantime Anytime IPA</t>
  </si>
  <si>
    <t>Cornish Orchards Gold Cider</t>
  </si>
  <si>
    <t>Cornish Orchards Raspberry &amp; Elderflower</t>
  </si>
  <si>
    <t>Sparkling / Still Mineral Water (Bottle)</t>
  </si>
  <si>
    <t>Coke / Diet Coke / Coke Zero / Lemonade (Can)</t>
  </si>
  <si>
    <t>Requirement</t>
  </si>
  <si>
    <t>specify orange or apple here</t>
  </si>
  <si>
    <t>specify still or sparkling here</t>
  </si>
  <si>
    <t>specify drink type here</t>
  </si>
  <si>
    <t>The Facilities Industry Annual Summer 
River Boat Party 10th July 2025</t>
  </si>
  <si>
    <t>Entertainment Sponsor</t>
  </si>
  <si>
    <t>Headline 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</si>
</sst>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9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3B3B3B"/>
      <name val="Calibri"/>
      <family val="2"/>
    </font>
    <font>
      <sz val="10"/>
      <color theme="1"/>
      <name val="Times New Roman"/>
      <family val="1"/>
    </font>
    <font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5">
    <xf numFmtId="0" fontId="0" fillId="0" borderId="0" xfId="0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164" fontId="9" fillId="2" borderId="9" xfId="0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 wrapText="1"/>
    </xf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164" fontId="15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17" fillId="2" borderId="23" xfId="1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18" fillId="2" borderId="0" xfId="0" applyFont="1" applyFill="1"/>
    <xf numFmtId="0" fontId="5" fillId="2" borderId="0" xfId="0" applyFont="1" applyFill="1" applyAlignment="1" applyProtection="1">
      <alignment vertical="center"/>
    </xf>
    <xf numFmtId="0" fontId="8" fillId="2" borderId="0" xfId="0" quotePrefix="1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0" fillId="2" borderId="0" xfId="0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164" fontId="3" fillId="2" borderId="32" xfId="0" applyNumberFormat="1" applyFont="1" applyFill="1" applyBorder="1" applyAlignment="1" applyProtection="1">
      <alignment horizontal="center" vertical="center"/>
    </xf>
    <xf numFmtId="164" fontId="22" fillId="2" borderId="18" xfId="0" applyNumberFormat="1" applyFont="1" applyFill="1" applyBorder="1" applyAlignment="1" applyProtection="1">
      <alignment horizontal="center" vertical="center"/>
    </xf>
    <xf numFmtId="164" fontId="5" fillId="2" borderId="18" xfId="0" applyNumberFormat="1" applyFont="1" applyFill="1" applyBorder="1" applyAlignment="1" applyProtection="1">
      <alignment horizontal="center" vertical="center"/>
    </xf>
    <xf numFmtId="164" fontId="21" fillId="2" borderId="18" xfId="0" applyNumberFormat="1" applyFont="1" applyFill="1" applyBorder="1" applyAlignment="1" applyProtection="1">
      <alignment horizontal="center" vertical="center"/>
    </xf>
    <xf numFmtId="164" fontId="22" fillId="2" borderId="16" xfId="0" applyNumberFormat="1" applyFont="1" applyFill="1" applyBorder="1" applyAlignment="1" applyProtection="1">
      <alignment horizontal="center" vertical="center"/>
    </xf>
    <xf numFmtId="164" fontId="22" fillId="2" borderId="21" xfId="0" applyNumberFormat="1" applyFont="1" applyFill="1" applyBorder="1" applyAlignment="1" applyProtection="1">
      <alignment horizontal="center" vertical="center"/>
    </xf>
    <xf numFmtId="164" fontId="5" fillId="2" borderId="16" xfId="0" applyNumberFormat="1" applyFont="1" applyFill="1" applyBorder="1" applyAlignment="1" applyProtection="1">
      <alignment horizontal="center" vertical="center"/>
    </xf>
    <xf numFmtId="164" fontId="21" fillId="2" borderId="21" xfId="0" applyNumberFormat="1" applyFont="1" applyFill="1" applyBorder="1" applyAlignment="1" applyProtection="1">
      <alignment horizontal="center" vertical="center"/>
    </xf>
    <xf numFmtId="164" fontId="1" fillId="2" borderId="32" xfId="0" applyNumberFormat="1" applyFont="1" applyFill="1" applyBorder="1" applyAlignment="1" applyProtection="1">
      <alignment horizontal="center" vertical="center"/>
    </xf>
    <xf numFmtId="164" fontId="23" fillId="2" borderId="9" xfId="0" applyNumberFormat="1" applyFont="1" applyFill="1" applyBorder="1" applyAlignment="1" applyProtection="1">
      <alignment horizontal="center" vertical="center"/>
    </xf>
    <xf numFmtId="164" fontId="24" fillId="2" borderId="9" xfId="0" applyNumberFormat="1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/>
    </xf>
    <xf numFmtId="164" fontId="5" fillId="2" borderId="3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right" vertical="center"/>
    </xf>
    <xf numFmtId="164" fontId="19" fillId="2" borderId="0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vertical="center"/>
    </xf>
    <xf numFmtId="0" fontId="25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17" fillId="2" borderId="0" xfId="1" applyFont="1" applyFill="1" applyBorder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center" vertical="center"/>
    </xf>
    <xf numFmtId="0" fontId="28" fillId="2" borderId="9" xfId="0" applyFont="1" applyFill="1" applyBorder="1" applyAlignment="1" applyProtection="1">
      <alignment vertical="center"/>
    </xf>
    <xf numFmtId="0" fontId="28" fillId="2" borderId="9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5" fillId="2" borderId="19" xfId="0" applyFont="1" applyFill="1" applyBorder="1" applyAlignment="1" applyProtection="1">
      <alignment vertical="center"/>
    </xf>
    <xf numFmtId="0" fontId="17" fillId="2" borderId="17" xfId="1" applyFont="1" applyFill="1" applyBorder="1" applyAlignment="1" applyProtection="1">
      <alignment horizontal="center" vertical="center"/>
    </xf>
    <xf numFmtId="0" fontId="17" fillId="2" borderId="9" xfId="1" applyFont="1" applyFill="1" applyBorder="1" applyAlignment="1" applyProtection="1">
      <alignment horizontal="center" vertical="center"/>
    </xf>
    <xf numFmtId="0" fontId="17" fillId="2" borderId="18" xfId="1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right" vertical="center"/>
    </xf>
    <xf numFmtId="0" fontId="3" fillId="2" borderId="31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right" vertical="center"/>
    </xf>
    <xf numFmtId="0" fontId="5" fillId="2" borderId="37" xfId="0" applyFont="1" applyFill="1" applyBorder="1" applyAlignment="1" applyProtection="1">
      <alignment horizontal="right" vertical="center"/>
    </xf>
    <xf numFmtId="0" fontId="5" fillId="2" borderId="38" xfId="0" applyFont="1" applyFill="1" applyBorder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center" vertical="center"/>
    </xf>
    <xf numFmtId="0" fontId="22" fillId="2" borderId="25" xfId="0" applyFont="1" applyFill="1" applyBorder="1" applyAlignment="1" applyProtection="1">
      <alignment horizontal="right" vertical="center"/>
    </xf>
    <xf numFmtId="0" fontId="22" fillId="2" borderId="37" xfId="0" applyFont="1" applyFill="1" applyBorder="1" applyAlignment="1" applyProtection="1">
      <alignment horizontal="right" vertical="center"/>
    </xf>
    <xf numFmtId="0" fontId="22" fillId="2" borderId="38" xfId="0" applyFont="1" applyFill="1" applyBorder="1" applyAlignment="1" applyProtection="1">
      <alignment horizontal="right" vertical="center"/>
    </xf>
    <xf numFmtId="0" fontId="21" fillId="2" borderId="33" xfId="0" quotePrefix="1" applyFont="1" applyFill="1" applyBorder="1" applyAlignment="1" applyProtection="1">
      <alignment horizontal="right" vertical="center"/>
    </xf>
    <xf numFmtId="0" fontId="21" fillId="2" borderId="12" xfId="0" applyFont="1" applyFill="1" applyBorder="1" applyAlignment="1" applyProtection="1">
      <alignment horizontal="right" vertical="center"/>
    </xf>
    <xf numFmtId="0" fontId="21" fillId="2" borderId="11" xfId="0" applyFont="1" applyFill="1" applyBorder="1" applyAlignment="1" applyProtection="1">
      <alignment horizontal="right" vertical="center"/>
    </xf>
    <xf numFmtId="0" fontId="5" fillId="2" borderId="33" xfId="0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right" vertical="center"/>
    </xf>
    <xf numFmtId="0" fontId="5" fillId="2" borderId="11" xfId="0" applyFont="1" applyFill="1" applyBorder="1" applyAlignment="1" applyProtection="1">
      <alignment horizontal="right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</xf>
    <xf numFmtId="0" fontId="22" fillId="2" borderId="33" xfId="0" applyFont="1" applyFill="1" applyBorder="1" applyAlignment="1" applyProtection="1">
      <alignment horizontal="right" vertical="center"/>
    </xf>
    <xf numFmtId="0" fontId="22" fillId="2" borderId="12" xfId="0" applyFont="1" applyFill="1" applyBorder="1" applyAlignment="1" applyProtection="1">
      <alignment horizontal="right" vertical="center"/>
    </xf>
    <xf numFmtId="0" fontId="22" fillId="2" borderId="11" xfId="0" applyFont="1" applyFill="1" applyBorder="1" applyAlignment="1" applyProtection="1">
      <alignment horizontal="right" vertical="center"/>
    </xf>
    <xf numFmtId="0" fontId="22" fillId="2" borderId="34" xfId="0" applyFont="1" applyFill="1" applyBorder="1" applyAlignment="1" applyProtection="1">
      <alignment horizontal="right" vertical="center"/>
    </xf>
    <xf numFmtId="0" fontId="22" fillId="2" borderId="35" xfId="0" applyFont="1" applyFill="1" applyBorder="1" applyAlignment="1" applyProtection="1">
      <alignment horizontal="right" vertical="center"/>
    </xf>
    <xf numFmtId="0" fontId="22" fillId="2" borderId="26" xfId="0" applyFont="1" applyFill="1" applyBorder="1" applyAlignment="1" applyProtection="1">
      <alignment horizontal="right" vertical="center"/>
    </xf>
    <xf numFmtId="0" fontId="16" fillId="2" borderId="39" xfId="0" applyFont="1" applyFill="1" applyBorder="1" applyAlignment="1" applyProtection="1">
      <alignment horizontal="center" vertical="center"/>
    </xf>
    <xf numFmtId="0" fontId="16" fillId="2" borderId="40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21" fillId="2" borderId="42" xfId="0" applyFont="1" applyFill="1" applyBorder="1" applyAlignment="1" applyProtection="1">
      <alignment horizontal="center" vertical="center"/>
    </xf>
    <xf numFmtId="0" fontId="21" fillId="2" borderId="43" xfId="0" applyFont="1" applyFill="1" applyBorder="1" applyAlignment="1" applyProtection="1">
      <alignment horizontal="center" vertical="center"/>
    </xf>
    <xf numFmtId="0" fontId="21" fillId="2" borderId="44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right" vertical="center"/>
    </xf>
    <xf numFmtId="0" fontId="5" fillId="2" borderId="46" xfId="0" applyFont="1" applyFill="1" applyBorder="1" applyAlignment="1" applyProtection="1">
      <alignment horizontal="right" vertical="center"/>
    </xf>
    <xf numFmtId="0" fontId="5" fillId="2" borderId="47" xfId="0" applyFont="1" applyFill="1" applyBorder="1" applyAlignment="1" applyProtection="1">
      <alignment horizontal="right" vertical="center"/>
    </xf>
    <xf numFmtId="0" fontId="21" fillId="2" borderId="34" xfId="0" quotePrefix="1" applyFont="1" applyFill="1" applyBorder="1" applyAlignment="1" applyProtection="1">
      <alignment horizontal="right" vertical="center"/>
    </xf>
    <xf numFmtId="0" fontId="21" fillId="2" borderId="35" xfId="0" applyFont="1" applyFill="1" applyBorder="1" applyAlignment="1" applyProtection="1">
      <alignment horizontal="right" vertical="center"/>
    </xf>
    <xf numFmtId="0" fontId="21" fillId="2" borderId="26" xfId="0" applyFont="1" applyFill="1" applyBorder="1" applyAlignment="1" applyProtection="1">
      <alignment horizontal="right" vertical="center"/>
    </xf>
    <xf numFmtId="0" fontId="22" fillId="2" borderId="17" xfId="0" applyFont="1" applyFill="1" applyBorder="1" applyAlignment="1" applyProtection="1">
      <alignment horizontal="left" vertical="center"/>
    </xf>
    <xf numFmtId="0" fontId="22" fillId="2" borderId="9" xfId="0" applyFont="1" applyFill="1" applyBorder="1" applyAlignment="1" applyProtection="1">
      <alignment horizontal="left" vertical="center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right" vertical="center"/>
    </xf>
    <xf numFmtId="0" fontId="1" fillId="2" borderId="46" xfId="0" applyFont="1" applyFill="1" applyBorder="1" applyAlignment="1" applyProtection="1">
      <alignment horizontal="right" vertical="center"/>
    </xf>
    <xf numFmtId="0" fontId="1" fillId="2" borderId="47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left" vertical="center"/>
    </xf>
    <xf numFmtId="0" fontId="22" fillId="2" borderId="15" xfId="0" applyFont="1" applyFill="1" applyBorder="1" applyAlignment="1" applyProtection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22" fillId="2" borderId="4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left" vertical="center" wrapText="1"/>
    </xf>
    <xf numFmtId="0" fontId="23" fillId="2" borderId="9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top" wrapText="1"/>
    </xf>
    <xf numFmtId="0" fontId="9" fillId="2" borderId="11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right" vertical="center"/>
    </xf>
    <xf numFmtId="0" fontId="23" fillId="2" borderId="12" xfId="0" applyFont="1" applyFill="1" applyBorder="1" applyAlignment="1" applyProtection="1">
      <alignment horizontal="right" vertical="center"/>
    </xf>
    <xf numFmtId="0" fontId="23" fillId="2" borderId="11" xfId="0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 wrapText="1"/>
    </xf>
    <xf numFmtId="0" fontId="15" fillId="2" borderId="9" xfId="0" applyFont="1" applyFill="1" applyBorder="1" applyAlignment="1" applyProtection="1">
      <alignment horizontal="left" vertical="center"/>
    </xf>
    <xf numFmtId="0" fontId="24" fillId="2" borderId="10" xfId="0" applyFont="1" applyFill="1" applyBorder="1" applyAlignment="1" applyProtection="1">
      <alignment horizontal="right" vertical="center" wrapText="1"/>
    </xf>
    <xf numFmtId="0" fontId="24" fillId="2" borderId="12" xfId="0" applyFont="1" applyFill="1" applyBorder="1" applyAlignment="1" applyProtection="1">
      <alignment horizontal="right" vertical="center" wrapText="1"/>
    </xf>
    <xf numFmtId="0" fontId="24" fillId="2" borderId="11" xfId="0" applyFont="1" applyFill="1" applyBorder="1" applyAlignment="1" applyProtection="1">
      <alignment horizontal="right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/>
    </xf>
    <xf numFmtId="0" fontId="0" fillId="2" borderId="13" xfId="0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right" vertical="center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left" vertical="center"/>
    </xf>
    <xf numFmtId="0" fontId="23" fillId="2" borderId="9" xfId="0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ppspower.com/" TargetMode="External"/><Relationship Id="rId7" Type="http://schemas.openxmlformats.org/officeDocument/2006/relationships/hyperlink" Target="https://westburyfm.co.uk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twinfm.com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www.simprogroup.com/" TargetMode="External"/><Relationship Id="rId5" Type="http://schemas.openxmlformats.org/officeDocument/2006/relationships/hyperlink" Target="https://meritas.co.uk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network-data-cabling.co.uk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509452</xdr:colOff>
      <xdr:row>0</xdr:row>
      <xdr:rowOff>36286</xdr:rowOff>
    </xdr:from>
    <xdr:to>
      <xdr:col>13</xdr:col>
      <xdr:colOff>509822</xdr:colOff>
      <xdr:row>2</xdr:row>
      <xdr:rowOff>158248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595" y="36286"/>
          <a:ext cx="4381870" cy="484819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691515</xdr:colOff>
      <xdr:row>0</xdr:row>
      <xdr:rowOff>53340</xdr:rowOff>
    </xdr:from>
    <xdr:to>
      <xdr:col>4</xdr:col>
      <xdr:colOff>1604380</xdr:colOff>
      <xdr:row>2</xdr:row>
      <xdr:rowOff>175302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DC5474-B5B7-4BA4-A087-F563C1E7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315" y="53340"/>
          <a:ext cx="4310115" cy="490262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780415</xdr:colOff>
      <xdr:row>0</xdr:row>
      <xdr:rowOff>78740</xdr:rowOff>
    </xdr:from>
    <xdr:to>
      <xdr:col>5</xdr:col>
      <xdr:colOff>829680</xdr:colOff>
      <xdr:row>3</xdr:row>
      <xdr:rowOff>16552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215" y="78740"/>
          <a:ext cx="4310115" cy="490262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805815</xdr:colOff>
      <xdr:row>0</xdr:row>
      <xdr:rowOff>62865</xdr:rowOff>
    </xdr:from>
    <xdr:to>
      <xdr:col>5</xdr:col>
      <xdr:colOff>975730</xdr:colOff>
      <xdr:row>3</xdr:row>
      <xdr:rowOff>3398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8090" y="62865"/>
          <a:ext cx="4122790" cy="502962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796290</xdr:colOff>
      <xdr:row>0</xdr:row>
      <xdr:rowOff>81915</xdr:rowOff>
    </xdr:from>
    <xdr:to>
      <xdr:col>5</xdr:col>
      <xdr:colOff>966205</xdr:colOff>
      <xdr:row>3</xdr:row>
      <xdr:rowOff>13377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565" y="81915"/>
          <a:ext cx="4122790" cy="502962"/>
        </a:xfrm>
        <a:prstGeom prst="rect">
          <a:avLst/>
        </a:prstGeom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786765</xdr:colOff>
      <xdr:row>0</xdr:row>
      <xdr:rowOff>81915</xdr:rowOff>
    </xdr:from>
    <xdr:to>
      <xdr:col>5</xdr:col>
      <xdr:colOff>956680</xdr:colOff>
      <xdr:row>3</xdr:row>
      <xdr:rowOff>13377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040" y="81915"/>
          <a:ext cx="4122790" cy="502962"/>
        </a:xfrm>
        <a:prstGeom prst="rect">
          <a:avLst/>
        </a:prstGeom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984885</xdr:colOff>
      <xdr:row>0</xdr:row>
      <xdr:rowOff>83820</xdr:rowOff>
    </xdr:from>
    <xdr:to>
      <xdr:col>6</xdr:col>
      <xdr:colOff>874765</xdr:colOff>
      <xdr:row>3</xdr:row>
      <xdr:rowOff>22902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210" y="83820"/>
          <a:ext cx="4157080" cy="510582"/>
        </a:xfrm>
        <a:prstGeom prst="rect">
          <a:avLst/>
        </a:prstGeom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317500</xdr:colOff>
      <xdr:row>1</xdr:row>
      <xdr:rowOff>19802</xdr:rowOff>
    </xdr:from>
    <xdr:ext cx="5053417" cy="577533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FF208-89E4-4545-9C8A-FD27BEF1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165852"/>
          <a:ext cx="5053417" cy="577533"/>
        </a:xfrm>
        <a:prstGeom prst="rect">
          <a:avLst/>
        </a:prstGeom>
      </xdr:spPr>
    </xdr:pic>
    <xdr:clientData fLocksWithSheet="0"/>
  </xdr:oneCellAnchor>
  <xdr:oneCellAnchor>
    <xdr:from>
      <xdr:col>6</xdr:col>
      <xdr:colOff>554039</xdr:colOff>
      <xdr:row>17</xdr:row>
      <xdr:rowOff>23360</xdr:rowOff>
    </xdr:from>
    <xdr:ext cx="3308350" cy="384487"/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D4402F-0EE9-4D6C-8B0C-112FBB746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11639" y="6532110"/>
          <a:ext cx="3308350" cy="384487"/>
        </a:xfrm>
        <a:prstGeom prst="rect">
          <a:avLst/>
        </a:prstGeom>
      </xdr:spPr>
    </xdr:pic>
    <xdr:clientData/>
  </xdr:oneCellAnchor>
  <xdr:twoCellAnchor editAs="oneCell">
    <xdr:from>
      <xdr:col>1</xdr:col>
      <xdr:colOff>158962</xdr:colOff>
      <xdr:row>12</xdr:row>
      <xdr:rowOff>83495</xdr:rowOff>
    </xdr:from>
    <xdr:to>
      <xdr:col>4</xdr:col>
      <xdr:colOff>489190</xdr:colOff>
      <xdr:row>13</xdr:row>
      <xdr:rowOff>656474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86CB2E-22DA-4881-9A84-5E75D67A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8562" y="4712645"/>
          <a:ext cx="2159028" cy="738079"/>
        </a:xfrm>
        <a:prstGeom prst="rect">
          <a:avLst/>
        </a:prstGeom>
      </xdr:spPr>
    </xdr:pic>
    <xdr:clientData/>
  </xdr:twoCellAnchor>
  <xdr:oneCellAnchor>
    <xdr:from>
      <xdr:col>8</xdr:col>
      <xdr:colOff>307446</xdr:colOff>
      <xdr:row>12</xdr:row>
      <xdr:rowOff>69637</xdr:rowOff>
    </xdr:from>
    <xdr:ext cx="1802393" cy="926077"/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F1E572-09F4-4837-9017-9944704B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84246" y="4698787"/>
          <a:ext cx="1802393" cy="926077"/>
        </a:xfrm>
        <a:prstGeom prst="rect">
          <a:avLst/>
        </a:prstGeom>
      </xdr:spPr>
    </xdr:pic>
    <xdr:clientData/>
  </xdr:oneCellAnchor>
  <xdr:twoCellAnchor editAs="oneCell">
    <xdr:from>
      <xdr:col>1</xdr:col>
      <xdr:colOff>349250</xdr:colOff>
      <xdr:row>17</xdr:row>
      <xdr:rowOff>12700</xdr:rowOff>
    </xdr:from>
    <xdr:to>
      <xdr:col>4</xdr:col>
      <xdr:colOff>95250</xdr:colOff>
      <xdr:row>18</xdr:row>
      <xdr:rowOff>120703</xdr:rowOff>
    </xdr:to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2B179D-E9DE-4DB8-BFFB-7D0C342D4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6521450"/>
          <a:ext cx="1574800" cy="920803"/>
        </a:xfrm>
        <a:prstGeom prst="rect">
          <a:avLst/>
        </a:prstGeom>
      </xdr:spPr>
    </xdr:pic>
    <xdr:clientData/>
  </xdr:twoCellAnchor>
  <xdr:oneCellAnchor>
    <xdr:from>
      <xdr:col>2</xdr:col>
      <xdr:colOff>237242</xdr:colOff>
      <xdr:row>8</xdr:row>
      <xdr:rowOff>164332</xdr:rowOff>
    </xdr:from>
    <xdr:ext cx="5025321" cy="668555"/>
    <xdr:pic>
      <xdr:nvPicPr>
        <xdr:cNvPr id="7" name="Picture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9F00049-FE9A-4A69-949A-8877E071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442" y="3085332"/>
          <a:ext cx="5025321" cy="66855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236220</xdr:colOff>
      <xdr:row>9</xdr:row>
      <xdr:rowOff>30480</xdr:rowOff>
    </xdr:from>
    <xdr:to>
      <xdr:col>9</xdr:col>
      <xdr:colOff>199935</xdr:colOff>
      <xdr:row>14</xdr:row>
      <xdr:rowOff>119380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2011680"/>
          <a:ext cx="1346200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137160</xdr:colOff>
      <xdr:row>19</xdr:row>
      <xdr:rowOff>121920</xdr:rowOff>
    </xdr:from>
    <xdr:to>
      <xdr:col>9</xdr:col>
      <xdr:colOff>381000</xdr:colOff>
      <xdr:row>28</xdr:row>
      <xdr:rowOff>0</xdr:rowOff>
    </xdr:to>
    <xdr:pic>
      <xdr:nvPicPr>
        <xdr:cNvPr id="3" name="Picture 20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4015740"/>
          <a:ext cx="146304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e@twinfm.com?subject=Facilities%20Industry%20Annual%20Summer%20River%20Boat%20Part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ve@twinfm.com?subject=Facilities%20Industry%20Annual%20Summer%20River%20Boat%20Part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newsdesk@TWinFM.com" TargetMode="External"/><Relationship Id="rId2" Type="http://schemas.openxmlformats.org/officeDocument/2006/relationships/hyperlink" Target="http://www.linkedin.com/groups/5133666" TargetMode="External"/><Relationship Id="rId1" Type="http://schemas.openxmlformats.org/officeDocument/2006/relationships/hyperlink" Target="http://www.twinfm.com/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twitter.com/ThisWeekin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34"/>
  <sheetViews>
    <sheetView tabSelected="1" zoomScale="76" zoomScaleNormal="76" workbookViewId="0"/>
  </sheetViews>
  <sheetFormatPr defaultColWidth="8.81640625" defaultRowHeight="14.5" x14ac:dyDescent="0.35"/>
  <cols>
    <col min="1" max="1" width="4.453125" style="6" customWidth="1"/>
    <col min="2" max="16384" width="8.81640625" style="6"/>
  </cols>
  <sheetData>
    <row r="1" spans="1:24" x14ac:dyDescent="0.35">
      <c r="A1" s="3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33.5" x14ac:dyDescent="0.35">
      <c r="A4" s="84" t="s">
        <v>139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4" ht="33.5" x14ac:dyDescent="0.35">
      <c r="A5" s="84" t="s">
        <v>140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4" ht="34" thickBot="1" x14ac:dyDescent="0.4">
      <c r="A6" s="84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4" ht="23.5" x14ac:dyDescent="0.35">
      <c r="R7" s="85" t="s">
        <v>1</v>
      </c>
      <c r="S7" s="86"/>
      <c r="T7" s="87"/>
    </row>
    <row r="8" spans="1:24" ht="23.5" x14ac:dyDescent="0.35">
      <c r="A8" s="30" t="s">
        <v>26</v>
      </c>
      <c r="R8" s="88" t="s">
        <v>3</v>
      </c>
      <c r="S8" s="89"/>
      <c r="T8" s="90"/>
    </row>
    <row r="9" spans="1:24" ht="21" x14ac:dyDescent="0.35">
      <c r="A9" s="31" t="s">
        <v>28</v>
      </c>
      <c r="B9" s="11" t="s">
        <v>47</v>
      </c>
      <c r="R9" s="78" t="s">
        <v>62</v>
      </c>
      <c r="S9" s="79"/>
      <c r="T9" s="80"/>
    </row>
    <row r="10" spans="1:24" ht="21.5" thickBot="1" x14ac:dyDescent="0.4">
      <c r="A10" s="31" t="s">
        <v>29</v>
      </c>
      <c r="B10" s="11" t="s">
        <v>60</v>
      </c>
      <c r="R10" s="81" t="s">
        <v>75</v>
      </c>
      <c r="S10" s="82"/>
      <c r="T10" s="83"/>
    </row>
    <row r="11" spans="1:24" ht="21" x14ac:dyDescent="0.35">
      <c r="A11" s="31" t="s">
        <v>30</v>
      </c>
      <c r="B11" s="11" t="s">
        <v>61</v>
      </c>
      <c r="S11" s="32"/>
      <c r="T11" s="32"/>
    </row>
    <row r="12" spans="1:24" ht="18.5" x14ac:dyDescent="0.35">
      <c r="A12" s="31" t="s">
        <v>31</v>
      </c>
      <c r="B12" s="11" t="s">
        <v>63</v>
      </c>
    </row>
    <row r="13" spans="1:24" ht="18.5" x14ac:dyDescent="0.35">
      <c r="A13" s="31" t="s">
        <v>34</v>
      </c>
      <c r="B13" s="11" t="s">
        <v>145</v>
      </c>
    </row>
    <row r="14" spans="1:24" ht="18.5" x14ac:dyDescent="0.35">
      <c r="A14" s="31" t="s">
        <v>35</v>
      </c>
      <c r="B14" s="11" t="s">
        <v>73</v>
      </c>
    </row>
    <row r="15" spans="1:24" ht="18.5" x14ac:dyDescent="0.35">
      <c r="A15" s="31" t="s">
        <v>36</v>
      </c>
      <c r="B15" s="11" t="s">
        <v>27</v>
      </c>
    </row>
    <row r="16" spans="1:24" ht="18.5" x14ac:dyDescent="0.35">
      <c r="A16" s="31">
        <v>8</v>
      </c>
      <c r="B16" s="11" t="s">
        <v>64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8" spans="1:2" ht="23.5" x14ac:dyDescent="0.35">
      <c r="A18" s="30" t="s">
        <v>32</v>
      </c>
    </row>
    <row r="19" spans="1:2" ht="18.5" x14ac:dyDescent="0.35">
      <c r="A19" s="31" t="s">
        <v>28</v>
      </c>
      <c r="B19" s="33" t="s">
        <v>146</v>
      </c>
    </row>
    <row r="20" spans="1:2" ht="18.5" x14ac:dyDescent="0.35">
      <c r="A20" s="31" t="s">
        <v>29</v>
      </c>
      <c r="B20" s="11" t="s">
        <v>147</v>
      </c>
    </row>
    <row r="21" spans="1:2" ht="18.5" x14ac:dyDescent="0.35">
      <c r="A21" s="31" t="s">
        <v>30</v>
      </c>
      <c r="B21" s="11" t="s">
        <v>58</v>
      </c>
    </row>
    <row r="22" spans="1:2" ht="18.5" x14ac:dyDescent="0.35">
      <c r="A22" s="31" t="s">
        <v>31</v>
      </c>
      <c r="B22" s="11" t="s">
        <v>65</v>
      </c>
    </row>
    <row r="23" spans="1:2" ht="18.5" x14ac:dyDescent="0.35">
      <c r="A23" s="31" t="s">
        <v>34</v>
      </c>
      <c r="B23" s="11" t="s">
        <v>142</v>
      </c>
    </row>
    <row r="24" spans="1:2" ht="18.5" x14ac:dyDescent="0.35">
      <c r="A24" s="31" t="s">
        <v>35</v>
      </c>
      <c r="B24" s="11" t="s">
        <v>141</v>
      </c>
    </row>
    <row r="25" spans="1:2" ht="18.5" x14ac:dyDescent="0.35">
      <c r="A25" s="31" t="s">
        <v>36</v>
      </c>
      <c r="B25" s="11" t="s">
        <v>117</v>
      </c>
    </row>
    <row r="27" spans="1:2" ht="23.5" x14ac:dyDescent="0.35">
      <c r="A27" s="30" t="s">
        <v>33</v>
      </c>
    </row>
    <row r="28" spans="1:2" ht="18.5" x14ac:dyDescent="0.35">
      <c r="A28" s="31" t="s">
        <v>28</v>
      </c>
      <c r="B28" s="11" t="s">
        <v>46</v>
      </c>
    </row>
    <row r="29" spans="1:2" ht="18.5" x14ac:dyDescent="0.35">
      <c r="A29" s="31" t="s">
        <v>29</v>
      </c>
      <c r="B29" s="11" t="s">
        <v>59</v>
      </c>
    </row>
    <row r="30" spans="1:2" ht="18.5" x14ac:dyDescent="0.35">
      <c r="A30" s="31" t="s">
        <v>30</v>
      </c>
      <c r="B30" s="11" t="s">
        <v>37</v>
      </c>
    </row>
    <row r="31" spans="1:2" ht="18.5" x14ac:dyDescent="0.35">
      <c r="A31" s="31" t="s">
        <v>31</v>
      </c>
      <c r="B31" s="11" t="s">
        <v>148</v>
      </c>
    </row>
    <row r="32" spans="1:2" ht="18.5" x14ac:dyDescent="0.35">
      <c r="A32" s="31" t="s">
        <v>34</v>
      </c>
      <c r="B32" s="11" t="s">
        <v>149</v>
      </c>
    </row>
    <row r="33" spans="1:2" ht="18.5" x14ac:dyDescent="0.35">
      <c r="A33" s="31" t="s">
        <v>35</v>
      </c>
      <c r="B33" s="33" t="s">
        <v>146</v>
      </c>
    </row>
    <row r="34" spans="1:2" ht="18.5" x14ac:dyDescent="0.35">
      <c r="A34" s="31" t="s">
        <v>36</v>
      </c>
      <c r="B34" s="11" t="s">
        <v>74</v>
      </c>
    </row>
  </sheetData>
  <sheetProtection algorithmName="SHA-512" hashValue="Qdd0R3hSnR1ZffJEuq+ZnXK1xkezn7kRZbEzAQEDni+kt1eaatwgESf+NGV6oNDoU0XkNoMdgWLBMG8N4dkdOg==" saltValue="XMGFokol8LjY3NtqPiGsBQ==" spinCount="100000" sheet="1" selectLockedCells="1"/>
  <mergeCells count="7">
    <mergeCell ref="R9:T9"/>
    <mergeCell ref="R10:T10"/>
    <mergeCell ref="A6:T6"/>
    <mergeCell ref="A4:T4"/>
    <mergeCell ref="A5:T5"/>
    <mergeCell ref="R7:T7"/>
    <mergeCell ref="R8:T8"/>
  </mergeCells>
  <hyperlinks>
    <hyperlink ref="R9:T9" r:id="rId1" display="e: dave@twinfm.com" xr:uid="{AAFFC8C3-F096-4E2D-8F21-C79C358C56FE}"/>
  </hyperlinks>
  <pageMargins left="0.19685039370078741" right="0.19685039370078741" top="0.39370078740157483" bottom="0.39370078740157483" header="0.31496062992125984" footer="0.31496062992125984"/>
  <pageSetup paperSize="9" scale="79" orientation="landscape" horizontalDpi="4294967292" r:id="rId2"/>
  <ignoredErrors>
    <ignoredError sqref="A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4CC8-0DB1-43D1-AAF1-2265E08F162B}">
  <dimension ref="B1:H51"/>
  <sheetViews>
    <sheetView zoomScale="70" zoomScaleNormal="70" workbookViewId="0">
      <selection activeCell="D7" sqref="D7:E7"/>
    </sheetView>
  </sheetViews>
  <sheetFormatPr defaultColWidth="8.81640625" defaultRowHeight="14.5" x14ac:dyDescent="0.35"/>
  <cols>
    <col min="1" max="1" width="8.81640625" style="6"/>
    <col min="2" max="2" width="2.26953125" style="6" customWidth="1"/>
    <col min="3" max="3" width="24.08984375" style="6" customWidth="1"/>
    <col min="4" max="4" width="49.26953125" style="6" customWidth="1"/>
    <col min="5" max="5" width="23.54296875" style="6" customWidth="1"/>
    <col min="6" max="6" width="5" style="15" customWidth="1"/>
    <col min="7" max="7" width="36.453125" style="6" customWidth="1"/>
    <col min="8" max="8" width="2.26953125" style="6" customWidth="1"/>
    <col min="9" max="16384" width="8.81640625" style="6"/>
  </cols>
  <sheetData>
    <row r="1" spans="2:7" x14ac:dyDescent="0.35">
      <c r="B1" s="5"/>
      <c r="C1" s="95"/>
      <c r="D1" s="95"/>
      <c r="E1" s="95"/>
      <c r="F1" s="95"/>
      <c r="G1" s="95"/>
    </row>
    <row r="2" spans="2:7" x14ac:dyDescent="0.35">
      <c r="B2" s="5"/>
      <c r="C2" s="95"/>
      <c r="D2" s="95"/>
      <c r="E2" s="95"/>
      <c r="F2" s="95"/>
      <c r="G2" s="95"/>
    </row>
    <row r="3" spans="2:7" x14ac:dyDescent="0.35">
      <c r="B3" s="5"/>
      <c r="C3" s="95"/>
      <c r="D3" s="95"/>
      <c r="E3" s="95"/>
      <c r="F3" s="95"/>
      <c r="G3" s="95"/>
    </row>
    <row r="4" spans="2:7" ht="33.5" x14ac:dyDescent="0.35">
      <c r="C4" s="84" t="s">
        <v>143</v>
      </c>
      <c r="D4" s="84"/>
      <c r="E4" s="84"/>
      <c r="F4" s="84"/>
      <c r="G4" s="84"/>
    </row>
    <row r="5" spans="2:7" ht="33.5" x14ac:dyDescent="0.35">
      <c r="C5" s="84" t="s">
        <v>86</v>
      </c>
      <c r="D5" s="84"/>
      <c r="E5" s="84"/>
      <c r="F5" s="84"/>
      <c r="G5" s="84"/>
    </row>
    <row r="6" spans="2:7" ht="24" customHeight="1" thickBot="1" x14ac:dyDescent="0.4">
      <c r="B6" s="35"/>
      <c r="C6" s="96"/>
      <c r="D6" s="96"/>
      <c r="E6" s="96"/>
      <c r="F6" s="96"/>
      <c r="G6" s="96"/>
    </row>
    <row r="7" spans="2:7" s="7" customFormat="1" ht="26" x14ac:dyDescent="0.35">
      <c r="C7" s="51" t="s">
        <v>2</v>
      </c>
      <c r="D7" s="97"/>
      <c r="E7" s="98"/>
      <c r="F7" s="8"/>
      <c r="G7" s="25" t="s">
        <v>1</v>
      </c>
    </row>
    <row r="8" spans="2:7" s="7" customFormat="1" ht="26" x14ac:dyDescent="0.35">
      <c r="C8" s="52" t="s">
        <v>20</v>
      </c>
      <c r="D8" s="99"/>
      <c r="E8" s="100"/>
      <c r="F8" s="9"/>
      <c r="G8" s="26" t="s">
        <v>3</v>
      </c>
    </row>
    <row r="9" spans="2:7" s="7" customFormat="1" ht="26.5" thickBot="1" x14ac:dyDescent="0.4">
      <c r="C9" s="77" t="s">
        <v>24</v>
      </c>
      <c r="D9" s="91"/>
      <c r="E9" s="92"/>
      <c r="F9" s="9"/>
      <c r="G9" s="27" t="s">
        <v>62</v>
      </c>
    </row>
    <row r="10" spans="2:7" s="7" customFormat="1" ht="35" customHeight="1" thickBot="1" x14ac:dyDescent="0.4">
      <c r="C10" s="93" t="s">
        <v>22</v>
      </c>
      <c r="D10" s="94"/>
      <c r="E10" s="40">
        <f>G30</f>
        <v>0</v>
      </c>
      <c r="F10" s="10"/>
      <c r="G10" s="28" t="s">
        <v>75</v>
      </c>
    </row>
    <row r="11" spans="2:7" s="7" customFormat="1" ht="17.5" customHeight="1" x14ac:dyDescent="0.35">
      <c r="C11" s="36"/>
      <c r="D11" s="36"/>
      <c r="E11" s="37"/>
      <c r="F11" s="10"/>
      <c r="G11" s="32"/>
    </row>
    <row r="12" spans="2:7" ht="28.5" x14ac:dyDescent="0.35">
      <c r="C12" s="60" t="s">
        <v>87</v>
      </c>
      <c r="D12" s="35"/>
      <c r="E12" s="35"/>
      <c r="F12" s="35"/>
      <c r="G12" s="35"/>
    </row>
    <row r="13" spans="2:7" ht="21" x14ac:dyDescent="0.35">
      <c r="C13" s="59" t="s">
        <v>88</v>
      </c>
    </row>
    <row r="14" spans="2:7" ht="21" x14ac:dyDescent="0.35">
      <c r="C14" s="59" t="s">
        <v>89</v>
      </c>
    </row>
    <row r="15" spans="2:7" ht="21" x14ac:dyDescent="0.35">
      <c r="C15" s="59" t="s">
        <v>90</v>
      </c>
    </row>
    <row r="16" spans="2:7" s="11" customFormat="1" ht="18" customHeight="1" x14ac:dyDescent="0.35">
      <c r="C16" s="16"/>
      <c r="D16" s="16"/>
      <c r="E16" s="16"/>
      <c r="F16" s="16"/>
      <c r="G16" s="17"/>
    </row>
    <row r="17" spans="3:8" s="11" customFormat="1" ht="6" customHeight="1" thickBot="1" x14ac:dyDescent="0.4">
      <c r="C17" s="104"/>
      <c r="D17" s="104"/>
      <c r="E17" s="104"/>
      <c r="F17" s="104"/>
      <c r="G17" s="104"/>
    </row>
    <row r="18" spans="3:8" s="11" customFormat="1" ht="28" customHeight="1" thickBot="1" x14ac:dyDescent="0.4">
      <c r="C18" s="114" t="s">
        <v>110</v>
      </c>
      <c r="D18" s="115"/>
      <c r="E18" s="115"/>
      <c r="F18" s="115"/>
      <c r="G18" s="116"/>
    </row>
    <row r="19" spans="3:8" s="11" customFormat="1" ht="23.5" x14ac:dyDescent="0.35">
      <c r="C19" s="105" t="s">
        <v>91</v>
      </c>
      <c r="D19" s="106"/>
      <c r="E19" s="106"/>
      <c r="F19" s="107"/>
      <c r="G19" s="44">
        <f>'Sparkling &amp; Champagne'!G21</f>
        <v>0</v>
      </c>
    </row>
    <row r="20" spans="3:8" s="11" customFormat="1" ht="23.5" x14ac:dyDescent="0.35">
      <c r="C20" s="117" t="s">
        <v>92</v>
      </c>
      <c r="D20" s="118"/>
      <c r="E20" s="118"/>
      <c r="F20" s="119"/>
      <c r="G20" s="41">
        <f>'White Wine'!G25</f>
        <v>0</v>
      </c>
    </row>
    <row r="21" spans="3:8" s="11" customFormat="1" ht="23.5" x14ac:dyDescent="0.35">
      <c r="C21" s="117" t="s">
        <v>93</v>
      </c>
      <c r="D21" s="118"/>
      <c r="E21" s="118"/>
      <c r="F21" s="119"/>
      <c r="G21" s="41">
        <f>'Rose Wine'!G19</f>
        <v>0</v>
      </c>
    </row>
    <row r="22" spans="3:8" s="11" customFormat="1" ht="23.5" x14ac:dyDescent="0.35">
      <c r="C22" s="117" t="s">
        <v>94</v>
      </c>
      <c r="D22" s="118"/>
      <c r="E22" s="118"/>
      <c r="F22" s="119"/>
      <c r="G22" s="41">
        <f>'Red Wine'!G25</f>
        <v>0</v>
      </c>
    </row>
    <row r="23" spans="3:8" s="11" customFormat="1" ht="24" thickBot="1" x14ac:dyDescent="0.4">
      <c r="C23" s="120" t="s">
        <v>95</v>
      </c>
      <c r="D23" s="121"/>
      <c r="E23" s="121"/>
      <c r="F23" s="122"/>
      <c r="G23" s="45">
        <f>'Beer &amp; Soft'!G31</f>
        <v>0</v>
      </c>
    </row>
    <row r="24" spans="3:8" s="11" customFormat="1" ht="6" customHeight="1" thickBot="1" x14ac:dyDescent="0.4">
      <c r="C24" s="123"/>
      <c r="D24" s="104"/>
      <c r="E24" s="104"/>
      <c r="F24" s="104"/>
      <c r="G24" s="124"/>
    </row>
    <row r="25" spans="3:8" s="11" customFormat="1" ht="23.5" x14ac:dyDescent="0.35">
      <c r="C25" s="101" t="s">
        <v>112</v>
      </c>
      <c r="D25" s="102"/>
      <c r="E25" s="102"/>
      <c r="F25" s="103"/>
      <c r="G25" s="46">
        <f>SUM(G19:G23)</f>
        <v>0</v>
      </c>
    </row>
    <row r="26" spans="3:8" s="11" customFormat="1" ht="19.5" x14ac:dyDescent="0.35">
      <c r="C26" s="108" t="s">
        <v>96</v>
      </c>
      <c r="D26" s="109"/>
      <c r="E26" s="109"/>
      <c r="F26" s="110"/>
      <c r="G26" s="43">
        <f>SUM(G19:G22)*20%</f>
        <v>0</v>
      </c>
    </row>
    <row r="27" spans="3:8" s="11" customFormat="1" ht="23.5" x14ac:dyDescent="0.35">
      <c r="C27" s="111" t="s">
        <v>21</v>
      </c>
      <c r="D27" s="112"/>
      <c r="E27" s="112"/>
      <c r="F27" s="113"/>
      <c r="G27" s="42">
        <f>G25+G26</f>
        <v>0</v>
      </c>
    </row>
    <row r="28" spans="3:8" s="11" customFormat="1" ht="20" thickBot="1" x14ac:dyDescent="0.4">
      <c r="C28" s="134" t="s">
        <v>97</v>
      </c>
      <c r="D28" s="135"/>
      <c r="E28" s="135"/>
      <c r="F28" s="136"/>
      <c r="G28" s="47">
        <f>G25*15%</f>
        <v>0</v>
      </c>
    </row>
    <row r="29" spans="3:8" s="11" customFormat="1" ht="6.5" customHeight="1" thickBot="1" x14ac:dyDescent="0.4">
      <c r="C29" s="128"/>
      <c r="D29" s="129"/>
      <c r="E29" s="129"/>
      <c r="F29" s="129"/>
      <c r="G29" s="130"/>
    </row>
    <row r="30" spans="3:8" ht="29" thickBot="1" x14ac:dyDescent="0.4">
      <c r="C30" s="141" t="s">
        <v>111</v>
      </c>
      <c r="D30" s="142"/>
      <c r="E30" s="142"/>
      <c r="F30" s="143"/>
      <c r="G30" s="48">
        <f>G27+G28</f>
        <v>0</v>
      </c>
      <c r="H30" s="68" t="s">
        <v>150</v>
      </c>
    </row>
    <row r="31" spans="3:8" s="11" customFormat="1" ht="6.5" customHeight="1" x14ac:dyDescent="0.35">
      <c r="C31" s="128"/>
      <c r="D31" s="129"/>
      <c r="E31" s="129"/>
      <c r="F31" s="129"/>
      <c r="G31" s="130"/>
    </row>
    <row r="32" spans="3:8" s="11" customFormat="1" ht="20" thickBot="1" x14ac:dyDescent="0.4">
      <c r="C32" s="134" t="s">
        <v>100</v>
      </c>
      <c r="D32" s="135"/>
      <c r="E32" s="135"/>
      <c r="F32" s="136"/>
      <c r="G32" s="47">
        <f>G30*3%</f>
        <v>0</v>
      </c>
      <c r="H32" s="68" t="s">
        <v>138</v>
      </c>
    </row>
    <row r="33" spans="3:7" ht="24" thickBot="1" x14ac:dyDescent="0.4">
      <c r="C33" s="131" t="s">
        <v>113</v>
      </c>
      <c r="D33" s="132"/>
      <c r="E33" s="132"/>
      <c r="F33" s="133"/>
      <c r="G33" s="53">
        <f>G30+G32</f>
        <v>0</v>
      </c>
    </row>
    <row r="34" spans="3:7" ht="30" customHeight="1" x14ac:dyDescent="0.35">
      <c r="C34" s="54"/>
      <c r="D34" s="54"/>
      <c r="E34" s="54"/>
      <c r="F34" s="54"/>
      <c r="G34" s="55"/>
    </row>
    <row r="35" spans="3:7" ht="23.5" x14ac:dyDescent="0.35">
      <c r="C35" s="58" t="s">
        <v>105</v>
      </c>
      <c r="D35" s="54"/>
      <c r="E35" s="54"/>
      <c r="F35" s="54"/>
      <c r="G35" s="55"/>
    </row>
    <row r="36" spans="3:7" ht="23.5" x14ac:dyDescent="0.35">
      <c r="C36" s="70" t="s">
        <v>106</v>
      </c>
      <c r="D36" s="54"/>
      <c r="E36" s="54"/>
      <c r="F36" s="54"/>
      <c r="G36" s="55"/>
    </row>
    <row r="37" spans="3:7" s="39" customFormat="1" ht="16" thickBot="1" x14ac:dyDescent="0.4">
      <c r="C37" s="56"/>
      <c r="D37" s="56"/>
      <c r="E37" s="56"/>
      <c r="F37" s="56"/>
      <c r="G37" s="57"/>
    </row>
    <row r="38" spans="3:7" ht="29" thickBot="1" x14ac:dyDescent="0.4">
      <c r="C38" s="114" t="s">
        <v>101</v>
      </c>
      <c r="D38" s="115"/>
      <c r="E38" s="115"/>
      <c r="F38" s="115"/>
      <c r="G38" s="116"/>
    </row>
    <row r="39" spans="3:7" ht="23.5" x14ac:dyDescent="0.35">
      <c r="C39" s="150" t="s">
        <v>102</v>
      </c>
      <c r="D39" s="151"/>
      <c r="E39" s="154"/>
      <c r="F39" s="154"/>
      <c r="G39" s="155"/>
    </row>
    <row r="40" spans="3:7" ht="23.5" x14ac:dyDescent="0.35">
      <c r="C40" s="137" t="s">
        <v>107</v>
      </c>
      <c r="D40" s="138"/>
      <c r="E40" s="156"/>
      <c r="F40" s="156"/>
      <c r="G40" s="157"/>
    </row>
    <row r="41" spans="3:7" ht="23.5" x14ac:dyDescent="0.35">
      <c r="C41" s="137" t="s">
        <v>103</v>
      </c>
      <c r="D41" s="138"/>
      <c r="E41" s="139"/>
      <c r="F41" s="139"/>
      <c r="G41" s="140"/>
    </row>
    <row r="42" spans="3:7" ht="23.5" x14ac:dyDescent="0.35">
      <c r="C42" s="137" t="s">
        <v>108</v>
      </c>
      <c r="D42" s="138"/>
      <c r="E42" s="139"/>
      <c r="F42" s="139"/>
      <c r="G42" s="140"/>
    </row>
    <row r="43" spans="3:7" ht="23.5" x14ac:dyDescent="0.35">
      <c r="C43" s="137" t="s">
        <v>109</v>
      </c>
      <c r="D43" s="138"/>
      <c r="E43" s="139"/>
      <c r="F43" s="139"/>
      <c r="G43" s="140"/>
    </row>
    <row r="44" spans="3:7" ht="24" thickBot="1" x14ac:dyDescent="0.4">
      <c r="C44" s="152" t="s">
        <v>104</v>
      </c>
      <c r="D44" s="153"/>
      <c r="E44" s="158"/>
      <c r="F44" s="158"/>
      <c r="G44" s="159"/>
    </row>
    <row r="46" spans="3:7" ht="15" thickBot="1" x14ac:dyDescent="0.4">
      <c r="C46" s="126"/>
      <c r="D46" s="126"/>
      <c r="E46" s="126"/>
      <c r="F46" s="126"/>
      <c r="G46" s="126"/>
    </row>
    <row r="47" spans="3:7" ht="29" thickTop="1" x14ac:dyDescent="0.35">
      <c r="C47" s="144" t="s">
        <v>0</v>
      </c>
      <c r="D47" s="145"/>
      <c r="E47" s="145"/>
      <c r="F47" s="145"/>
      <c r="G47" s="146"/>
    </row>
    <row r="48" spans="3:7" ht="14.5" customHeight="1" x14ac:dyDescent="0.35">
      <c r="C48" s="147" t="s">
        <v>144</v>
      </c>
      <c r="D48" s="148"/>
      <c r="E48" s="148"/>
      <c r="F48" s="148"/>
      <c r="G48" s="149"/>
    </row>
    <row r="49" spans="2:7" ht="46.25" customHeight="1" x14ac:dyDescent="0.35">
      <c r="B49" s="14"/>
      <c r="C49" s="147"/>
      <c r="D49" s="148"/>
      <c r="E49" s="148"/>
      <c r="F49" s="148"/>
      <c r="G49" s="149"/>
    </row>
    <row r="50" spans="2:7" ht="14.5" customHeight="1" thickBot="1" x14ac:dyDescent="0.4">
      <c r="C50" s="125"/>
      <c r="D50" s="126"/>
      <c r="E50" s="126"/>
      <c r="F50" s="126"/>
      <c r="G50" s="127"/>
    </row>
    <row r="51" spans="2:7" ht="15" thickTop="1" x14ac:dyDescent="0.35"/>
  </sheetData>
  <sheetProtection algorithmName="SHA-512" hashValue="mHIE6ReXNDp4Se7gtofBYQLGZTuIaip7DKGtbhdsxippOkYh1JxAVJxxVfL+lEV54uAslFJSnymZFDkg3WwKqg==" saltValue="d5NvECYeUWRtONiKyxg8cg==" spinCount="100000" sheet="1" selectLockedCells="1"/>
  <mergeCells count="42">
    <mergeCell ref="C28:F28"/>
    <mergeCell ref="C30:F30"/>
    <mergeCell ref="C46:G46"/>
    <mergeCell ref="C47:G47"/>
    <mergeCell ref="C48:G49"/>
    <mergeCell ref="C38:G38"/>
    <mergeCell ref="C39:D39"/>
    <mergeCell ref="C40:D40"/>
    <mergeCell ref="C41:D41"/>
    <mergeCell ref="C43:D43"/>
    <mergeCell ref="C44:D44"/>
    <mergeCell ref="E39:G39"/>
    <mergeCell ref="E40:G40"/>
    <mergeCell ref="E41:G41"/>
    <mergeCell ref="E43:G43"/>
    <mergeCell ref="E44:G44"/>
    <mergeCell ref="C50:G50"/>
    <mergeCell ref="C29:G29"/>
    <mergeCell ref="C31:G31"/>
    <mergeCell ref="C33:F33"/>
    <mergeCell ref="C32:F32"/>
    <mergeCell ref="C42:D42"/>
    <mergeCell ref="E42:G42"/>
    <mergeCell ref="C25:F25"/>
    <mergeCell ref="C17:G17"/>
    <mergeCell ref="C19:F19"/>
    <mergeCell ref="C26:F26"/>
    <mergeCell ref="C27:F27"/>
    <mergeCell ref="C18:G18"/>
    <mergeCell ref="C20:F20"/>
    <mergeCell ref="C21:F21"/>
    <mergeCell ref="C22:F22"/>
    <mergeCell ref="C23:F23"/>
    <mergeCell ref="C24:G24"/>
    <mergeCell ref="D9:E9"/>
    <mergeCell ref="C10:D10"/>
    <mergeCell ref="C1:G3"/>
    <mergeCell ref="C4:G4"/>
    <mergeCell ref="C5:G5"/>
    <mergeCell ref="C6:G6"/>
    <mergeCell ref="D7:E7"/>
    <mergeCell ref="D8:E8"/>
  </mergeCells>
  <hyperlinks>
    <hyperlink ref="G9" r:id="rId1" xr:uid="{E30F1271-616E-4B4B-8832-7FBD2E01052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8"/>
  <sheetViews>
    <sheetView topLeftCell="A5" zoomScaleNormal="100" workbookViewId="0">
      <selection activeCell="F12" sqref="F12"/>
    </sheetView>
  </sheetViews>
  <sheetFormatPr defaultColWidth="8.81640625" defaultRowHeight="14.5" x14ac:dyDescent="0.35"/>
  <cols>
    <col min="1" max="1" width="8.81640625" style="6"/>
    <col min="2" max="2" width="2.26953125" style="6" customWidth="1"/>
    <col min="3" max="3" width="33.26953125" style="6" customWidth="1"/>
    <col min="4" max="4" width="39.26953125" style="6" customWidth="1"/>
    <col min="5" max="5" width="21.7265625" style="6" customWidth="1"/>
    <col min="6" max="6" width="26.26953125" style="15" bestFit="1" customWidth="1"/>
    <col min="7" max="7" width="31.453125" style="6" customWidth="1"/>
    <col min="8" max="8" width="2.26953125" style="6" customWidth="1"/>
    <col min="9" max="16384" width="8.81640625" style="6"/>
  </cols>
  <sheetData>
    <row r="1" spans="2:7" x14ac:dyDescent="0.35">
      <c r="B1" s="5"/>
      <c r="C1" s="95"/>
      <c r="D1" s="95"/>
      <c r="E1" s="95"/>
      <c r="F1" s="95"/>
      <c r="G1" s="95"/>
    </row>
    <row r="2" spans="2:7" x14ac:dyDescent="0.35">
      <c r="B2" s="5"/>
      <c r="C2" s="95"/>
      <c r="D2" s="95"/>
      <c r="E2" s="95"/>
      <c r="F2" s="95"/>
      <c r="G2" s="95"/>
    </row>
    <row r="3" spans="2:7" x14ac:dyDescent="0.35">
      <c r="B3" s="5"/>
      <c r="C3" s="95"/>
      <c r="D3" s="95"/>
      <c r="E3" s="95"/>
      <c r="F3" s="95"/>
      <c r="G3" s="95"/>
    </row>
    <row r="4" spans="2:7" ht="33.5" x14ac:dyDescent="0.35">
      <c r="C4" s="84" t="s">
        <v>143</v>
      </c>
      <c r="D4" s="84"/>
      <c r="E4" s="84"/>
      <c r="F4" s="84"/>
      <c r="G4" s="84"/>
    </row>
    <row r="5" spans="2:7" ht="33.5" x14ac:dyDescent="0.35">
      <c r="C5" s="84" t="s">
        <v>51</v>
      </c>
      <c r="D5" s="84"/>
      <c r="E5" s="84"/>
      <c r="F5" s="84"/>
      <c r="G5" s="84"/>
    </row>
    <row r="6" spans="2:7" ht="24" customHeight="1" x14ac:dyDescent="0.35">
      <c r="B6" s="23"/>
      <c r="C6" s="96"/>
      <c r="D6" s="96"/>
      <c r="E6" s="96"/>
      <c r="F6" s="96"/>
      <c r="G6" s="96"/>
    </row>
    <row r="7" spans="2:7" ht="18.649999999999999" customHeight="1" x14ac:dyDescent="0.35">
      <c r="C7" s="38" t="s">
        <v>160</v>
      </c>
      <c r="D7" s="23"/>
      <c r="E7" s="23"/>
      <c r="F7" s="23"/>
      <c r="G7" s="23"/>
    </row>
    <row r="8" spans="2:7" ht="18.649999999999999" customHeight="1" x14ac:dyDescent="0.35">
      <c r="C8" s="38" t="s">
        <v>161</v>
      </c>
      <c r="D8" s="69"/>
      <c r="E8" s="69"/>
      <c r="F8" s="69"/>
      <c r="G8" s="69"/>
    </row>
    <row r="10" spans="2:7" ht="26" x14ac:dyDescent="0.35">
      <c r="C10" s="163" t="s">
        <v>39</v>
      </c>
      <c r="D10" s="163"/>
      <c r="E10" s="163"/>
      <c r="F10" s="163"/>
      <c r="G10" s="163"/>
    </row>
    <row r="11" spans="2:7" ht="23.5" x14ac:dyDescent="0.35">
      <c r="C11" s="160" t="s">
        <v>4</v>
      </c>
      <c r="D11" s="160"/>
      <c r="E11" s="22" t="s">
        <v>5</v>
      </c>
      <c r="F11" s="22" t="s">
        <v>6</v>
      </c>
      <c r="G11" s="22" t="s">
        <v>7</v>
      </c>
    </row>
    <row r="12" spans="2:7" s="11" customFormat="1" ht="40" customHeight="1" x14ac:dyDescent="0.35">
      <c r="C12" s="161" t="s">
        <v>162</v>
      </c>
      <c r="D12" s="161"/>
      <c r="E12" s="12">
        <v>33.67</v>
      </c>
      <c r="F12" s="13"/>
      <c r="G12" s="12">
        <f>E12*F12</f>
        <v>0</v>
      </c>
    </row>
    <row r="13" spans="2:7" s="11" customFormat="1" ht="40" customHeight="1" x14ac:dyDescent="0.35">
      <c r="C13" s="161" t="s">
        <v>163</v>
      </c>
      <c r="D13" s="161"/>
      <c r="E13" s="12">
        <v>38.619999999999997</v>
      </c>
      <c r="F13" s="13"/>
      <c r="G13" s="12">
        <f t="shared" ref="G13" si="0">E13*F13</f>
        <v>0</v>
      </c>
    </row>
    <row r="14" spans="2:7" s="11" customFormat="1" ht="40" customHeight="1" x14ac:dyDescent="0.35">
      <c r="C14" s="161" t="s">
        <v>123</v>
      </c>
      <c r="D14" s="161"/>
      <c r="E14" s="12">
        <v>48.5</v>
      </c>
      <c r="F14" s="13"/>
      <c r="G14" s="12">
        <f t="shared" ref="G14:G19" si="1">E14*F14</f>
        <v>0</v>
      </c>
    </row>
    <row r="15" spans="2:7" s="11" customFormat="1" ht="40" customHeight="1" x14ac:dyDescent="0.35">
      <c r="C15" s="161" t="s">
        <v>124</v>
      </c>
      <c r="D15" s="161"/>
      <c r="E15" s="12">
        <v>59.4</v>
      </c>
      <c r="F15" s="13"/>
      <c r="G15" s="12">
        <f t="shared" si="1"/>
        <v>0</v>
      </c>
    </row>
    <row r="16" spans="2:7" s="11" customFormat="1" ht="40" customHeight="1" x14ac:dyDescent="0.35">
      <c r="C16" s="161" t="s">
        <v>119</v>
      </c>
      <c r="D16" s="161"/>
      <c r="E16" s="12">
        <v>58.33</v>
      </c>
      <c r="F16" s="13"/>
      <c r="G16" s="12">
        <f t="shared" si="1"/>
        <v>0</v>
      </c>
    </row>
    <row r="17" spans="2:7" s="11" customFormat="1" ht="40" customHeight="1" x14ac:dyDescent="0.35">
      <c r="C17" s="161" t="s">
        <v>120</v>
      </c>
      <c r="D17" s="161"/>
      <c r="E17" s="12">
        <v>71.25</v>
      </c>
      <c r="F17" s="13"/>
      <c r="G17" s="12">
        <f t="shared" si="1"/>
        <v>0</v>
      </c>
    </row>
    <row r="18" spans="2:7" s="11" customFormat="1" ht="40" customHeight="1" x14ac:dyDescent="0.35">
      <c r="C18" s="161" t="s">
        <v>121</v>
      </c>
      <c r="D18" s="161"/>
      <c r="E18" s="12">
        <v>95</v>
      </c>
      <c r="F18" s="13"/>
      <c r="G18" s="12">
        <f t="shared" si="1"/>
        <v>0</v>
      </c>
    </row>
    <row r="19" spans="2:7" s="11" customFormat="1" ht="40" customHeight="1" x14ac:dyDescent="0.35">
      <c r="C19" s="161" t="s">
        <v>122</v>
      </c>
      <c r="D19" s="161"/>
      <c r="E19" s="12">
        <v>103.33</v>
      </c>
      <c r="F19" s="13"/>
      <c r="G19" s="12">
        <f t="shared" si="1"/>
        <v>0</v>
      </c>
    </row>
    <row r="20" spans="2:7" s="11" customFormat="1" ht="6" customHeight="1" x14ac:dyDescent="0.35">
      <c r="C20" s="164"/>
      <c r="D20" s="165"/>
      <c r="E20" s="165"/>
      <c r="F20" s="165"/>
      <c r="G20" s="166"/>
    </row>
    <row r="21" spans="2:7" s="11" customFormat="1" ht="21" x14ac:dyDescent="0.35">
      <c r="C21" s="162" t="s">
        <v>99</v>
      </c>
      <c r="D21" s="162"/>
      <c r="E21" s="162"/>
      <c r="F21" s="162"/>
      <c r="G21" s="49">
        <f>SUM(G12:G19)</f>
        <v>0</v>
      </c>
    </row>
    <row r="23" spans="2:7" ht="15" thickBot="1" x14ac:dyDescent="0.4">
      <c r="C23" s="126"/>
      <c r="D23" s="126"/>
      <c r="E23" s="126"/>
      <c r="F23" s="126"/>
      <c r="G23" s="126"/>
    </row>
    <row r="24" spans="2:7" ht="29" thickTop="1" x14ac:dyDescent="0.35">
      <c r="C24" s="144" t="s">
        <v>0</v>
      </c>
      <c r="D24" s="145"/>
      <c r="E24" s="145"/>
      <c r="F24" s="145"/>
      <c r="G24" s="146"/>
    </row>
    <row r="25" spans="2:7" ht="14.5" customHeight="1" x14ac:dyDescent="0.35">
      <c r="C25" s="147" t="s">
        <v>144</v>
      </c>
      <c r="D25" s="148"/>
      <c r="E25" s="148"/>
      <c r="F25" s="148"/>
      <c r="G25" s="149"/>
    </row>
    <row r="26" spans="2:7" ht="46.25" customHeight="1" x14ac:dyDescent="0.35">
      <c r="B26" s="14"/>
      <c r="C26" s="147"/>
      <c r="D26" s="148"/>
      <c r="E26" s="148"/>
      <c r="F26" s="148"/>
      <c r="G26" s="149"/>
    </row>
    <row r="27" spans="2:7" ht="14.5" customHeight="1" thickBot="1" x14ac:dyDescent="0.4">
      <c r="C27" s="125"/>
      <c r="D27" s="126"/>
      <c r="E27" s="126"/>
      <c r="F27" s="126"/>
      <c r="G27" s="127"/>
    </row>
    <row r="28" spans="2:7" ht="15" thickTop="1" x14ac:dyDescent="0.35"/>
  </sheetData>
  <sheetProtection algorithmName="SHA-512" hashValue="wg9Xg5A04qffy+oxjFLimbxf161DFd4H6s+6PhUwuGv29TtBE2P13Szxlw9XYbGDladQjAPS0YU3juNIw97/Og==" saltValue="nFObTCpjwDiDTW7fWJuL1Q==" spinCount="100000" sheet="1" selectLockedCells="1"/>
  <mergeCells count="20">
    <mergeCell ref="C27:G27"/>
    <mergeCell ref="C23:G23"/>
    <mergeCell ref="C24:G24"/>
    <mergeCell ref="C25:G26"/>
    <mergeCell ref="C18:D18"/>
    <mergeCell ref="C20:G20"/>
    <mergeCell ref="C1:G3"/>
    <mergeCell ref="C4:G4"/>
    <mergeCell ref="C5:G5"/>
    <mergeCell ref="C6:G6"/>
    <mergeCell ref="C10:G10"/>
    <mergeCell ref="C11:D11"/>
    <mergeCell ref="C12:D12"/>
    <mergeCell ref="C21:F21"/>
    <mergeCell ref="C19:D19"/>
    <mergeCell ref="C17:D17"/>
    <mergeCell ref="C13:D13"/>
    <mergeCell ref="C16:D16"/>
    <mergeCell ref="C14:D14"/>
    <mergeCell ref="C15:D15"/>
  </mergeCells>
  <pageMargins left="0.43307086614173229" right="0.31496062992125984" top="0.35433070866141736" bottom="0.35433070866141736" header="0.19685039370078741" footer="0.19685039370078741"/>
  <pageSetup paperSize="9" scale="51" fitToHeight="0" orientation="portrait" horizontalDpi="4294967292" r:id="rId1"/>
  <headerFooter>
    <oddHeader>&amp;R&amp;9Drinks Pre-Order Form</oddHeader>
    <oddFooter>&amp;C&amp;9&amp;P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8"/>
  <sheetViews>
    <sheetView zoomScale="99" zoomScaleNormal="99" workbookViewId="0">
      <selection activeCell="F11" sqref="F11"/>
    </sheetView>
  </sheetViews>
  <sheetFormatPr defaultColWidth="8.81640625" defaultRowHeight="14.5" x14ac:dyDescent="0.35"/>
  <cols>
    <col min="1" max="1" width="8.81640625" style="6"/>
    <col min="2" max="2" width="2.26953125" style="6" customWidth="1"/>
    <col min="3" max="3" width="33.26953125" style="6" customWidth="1"/>
    <col min="4" max="4" width="37.54296875" style="6" customWidth="1"/>
    <col min="5" max="5" width="21.7265625" style="6" customWidth="1"/>
    <col min="6" max="6" width="26.26953125" style="15" bestFit="1" customWidth="1"/>
    <col min="7" max="7" width="31.453125" style="6" customWidth="1"/>
    <col min="8" max="8" width="2.26953125" style="6" customWidth="1"/>
    <col min="9" max="16384" width="8.81640625" style="6"/>
  </cols>
  <sheetData>
    <row r="1" spans="2:7" x14ac:dyDescent="0.35">
      <c r="B1" s="5"/>
      <c r="C1" s="95"/>
      <c r="D1" s="95"/>
      <c r="E1" s="95"/>
      <c r="F1" s="95"/>
      <c r="G1" s="95"/>
    </row>
    <row r="2" spans="2:7" x14ac:dyDescent="0.35">
      <c r="B2" s="5"/>
      <c r="C2" s="95"/>
      <c r="D2" s="95"/>
      <c r="E2" s="95"/>
      <c r="F2" s="95"/>
      <c r="G2" s="95"/>
    </row>
    <row r="3" spans="2:7" x14ac:dyDescent="0.35">
      <c r="B3" s="5"/>
      <c r="C3" s="95"/>
      <c r="D3" s="95"/>
      <c r="E3" s="95"/>
      <c r="F3" s="95"/>
      <c r="G3" s="95"/>
    </row>
    <row r="4" spans="2:7" ht="33.5" x14ac:dyDescent="0.35">
      <c r="C4" s="84" t="s">
        <v>143</v>
      </c>
      <c r="D4" s="84"/>
      <c r="E4" s="84"/>
      <c r="F4" s="84"/>
      <c r="G4" s="84"/>
    </row>
    <row r="5" spans="2:7" ht="33.5" x14ac:dyDescent="0.35">
      <c r="C5" s="84" t="s">
        <v>53</v>
      </c>
      <c r="D5" s="84"/>
      <c r="E5" s="84"/>
      <c r="F5" s="84"/>
      <c r="G5" s="84"/>
    </row>
    <row r="6" spans="2:7" ht="24" customHeight="1" x14ac:dyDescent="0.35">
      <c r="B6" s="23"/>
      <c r="C6" s="96"/>
      <c r="D6" s="96"/>
      <c r="E6" s="96"/>
      <c r="F6" s="96"/>
      <c r="G6" s="96"/>
    </row>
    <row r="7" spans="2:7" ht="18.649999999999999" customHeight="1" x14ac:dyDescent="0.35">
      <c r="C7" s="38" t="s">
        <v>56</v>
      </c>
      <c r="D7" s="23"/>
      <c r="E7" s="23"/>
      <c r="F7" s="23"/>
      <c r="G7" s="23"/>
    </row>
    <row r="9" spans="2:7" ht="26" x14ac:dyDescent="0.35">
      <c r="C9" s="171" t="s">
        <v>41</v>
      </c>
      <c r="D9" s="172"/>
      <c r="E9" s="172"/>
      <c r="F9" s="172"/>
      <c r="G9" s="173"/>
    </row>
    <row r="10" spans="2:7" ht="23.5" x14ac:dyDescent="0.35">
      <c r="C10" s="160" t="s">
        <v>4</v>
      </c>
      <c r="D10" s="160"/>
      <c r="E10" s="22" t="s">
        <v>5</v>
      </c>
      <c r="F10" s="22" t="s">
        <v>6</v>
      </c>
      <c r="G10" s="22" t="s">
        <v>7</v>
      </c>
    </row>
    <row r="11" spans="2:7" s="11" customFormat="1" ht="40" customHeight="1" x14ac:dyDescent="0.35">
      <c r="C11" s="161" t="s">
        <v>126</v>
      </c>
      <c r="D11" s="161"/>
      <c r="E11" s="12">
        <v>26.33</v>
      </c>
      <c r="F11" s="13"/>
      <c r="G11" s="12">
        <f>E11*F11</f>
        <v>0</v>
      </c>
    </row>
    <row r="12" spans="2:7" s="11" customFormat="1" ht="40" customHeight="1" x14ac:dyDescent="0.35">
      <c r="C12" s="161" t="s">
        <v>127</v>
      </c>
      <c r="D12" s="161"/>
      <c r="E12" s="12">
        <v>28.58</v>
      </c>
      <c r="F12" s="13"/>
      <c r="G12" s="12">
        <f>E12*F12</f>
        <v>0</v>
      </c>
    </row>
    <row r="13" spans="2:7" s="11" customFormat="1" ht="40" customHeight="1" x14ac:dyDescent="0.35">
      <c r="C13" s="167" t="s">
        <v>66</v>
      </c>
      <c r="D13" s="168"/>
      <c r="E13" s="12">
        <v>31</v>
      </c>
      <c r="F13" s="13"/>
      <c r="G13" s="12">
        <f>E13*F13</f>
        <v>0</v>
      </c>
    </row>
    <row r="14" spans="2:7" s="11" customFormat="1" ht="40" customHeight="1" x14ac:dyDescent="0.35">
      <c r="C14" s="167" t="s">
        <v>67</v>
      </c>
      <c r="D14" s="168"/>
      <c r="E14" s="12">
        <v>33.9</v>
      </c>
      <c r="F14" s="13"/>
      <c r="G14" s="12">
        <f t="shared" ref="G14" si="0">E14*F14</f>
        <v>0</v>
      </c>
    </row>
    <row r="15" spans="2:7" s="11" customFormat="1" ht="40" customHeight="1" x14ac:dyDescent="0.35">
      <c r="C15" s="161" t="s">
        <v>68</v>
      </c>
      <c r="D15" s="161"/>
      <c r="E15" s="12">
        <v>35</v>
      </c>
      <c r="F15" s="13"/>
      <c r="G15" s="12">
        <f>E11*F15</f>
        <v>0</v>
      </c>
    </row>
    <row r="16" spans="2:7" s="11" customFormat="1" ht="40" customHeight="1" x14ac:dyDescent="0.35">
      <c r="C16" s="169" t="s">
        <v>72</v>
      </c>
      <c r="D16" s="170"/>
      <c r="E16" s="12">
        <v>38</v>
      </c>
      <c r="F16" s="13"/>
      <c r="G16" s="12">
        <f t="shared" ref="G16" si="1">E16*F16</f>
        <v>0</v>
      </c>
    </row>
    <row r="17" spans="2:7" s="11" customFormat="1" ht="40" customHeight="1" x14ac:dyDescent="0.35">
      <c r="C17" s="161" t="s">
        <v>128</v>
      </c>
      <c r="D17" s="161"/>
      <c r="E17" s="12">
        <v>38</v>
      </c>
      <c r="F17" s="13"/>
      <c r="G17" s="12">
        <f>E17*F17</f>
        <v>0</v>
      </c>
    </row>
    <row r="18" spans="2:7" s="11" customFormat="1" ht="40" customHeight="1" x14ac:dyDescent="0.35">
      <c r="C18" s="169" t="s">
        <v>151</v>
      </c>
      <c r="D18" s="170"/>
      <c r="E18" s="12">
        <v>40</v>
      </c>
      <c r="F18" s="13"/>
      <c r="G18" s="12">
        <f>E18*F18</f>
        <v>0</v>
      </c>
    </row>
    <row r="19" spans="2:7" s="11" customFormat="1" ht="40" customHeight="1" x14ac:dyDescent="0.35">
      <c r="C19" s="169" t="s">
        <v>152</v>
      </c>
      <c r="D19" s="170"/>
      <c r="E19" s="12">
        <v>43.5</v>
      </c>
      <c r="F19" s="13"/>
      <c r="G19" s="12">
        <f>E19*F19</f>
        <v>0</v>
      </c>
    </row>
    <row r="20" spans="2:7" s="11" customFormat="1" ht="40" customHeight="1" x14ac:dyDescent="0.35">
      <c r="C20" s="169" t="s">
        <v>153</v>
      </c>
      <c r="D20" s="170"/>
      <c r="E20" s="12">
        <v>47.5</v>
      </c>
      <c r="F20" s="13"/>
      <c r="G20" s="12">
        <f>E20*F20</f>
        <v>0</v>
      </c>
    </row>
    <row r="21" spans="2:7" s="11" customFormat="1" ht="40" customHeight="1" x14ac:dyDescent="0.35">
      <c r="C21" s="169" t="s">
        <v>71</v>
      </c>
      <c r="D21" s="170"/>
      <c r="E21" s="12">
        <v>47.5</v>
      </c>
      <c r="F21" s="13"/>
      <c r="G21" s="12">
        <f>E21*F21</f>
        <v>0</v>
      </c>
    </row>
    <row r="22" spans="2:7" s="11" customFormat="1" ht="40" customHeight="1" x14ac:dyDescent="0.35">
      <c r="C22" s="161" t="s">
        <v>69</v>
      </c>
      <c r="D22" s="161"/>
      <c r="E22" s="12">
        <v>55</v>
      </c>
      <c r="F22" s="13"/>
      <c r="G22" s="12">
        <f t="shared" ref="G22" si="2">E22*F22</f>
        <v>0</v>
      </c>
    </row>
    <row r="23" spans="2:7" s="11" customFormat="1" ht="40" customHeight="1" x14ac:dyDescent="0.35">
      <c r="C23" s="169" t="s">
        <v>70</v>
      </c>
      <c r="D23" s="170"/>
      <c r="E23" s="12">
        <v>68.5</v>
      </c>
      <c r="F23" s="13"/>
      <c r="G23" s="12">
        <f>E23*F23</f>
        <v>0</v>
      </c>
    </row>
    <row r="24" spans="2:7" s="11" customFormat="1" ht="6" customHeight="1" x14ac:dyDescent="0.35">
      <c r="C24" s="164"/>
      <c r="D24" s="165"/>
      <c r="E24" s="165"/>
      <c r="F24" s="165"/>
      <c r="G24" s="166"/>
    </row>
    <row r="25" spans="2:7" s="11" customFormat="1" ht="21" x14ac:dyDescent="0.35">
      <c r="C25" s="174" t="s">
        <v>48</v>
      </c>
      <c r="D25" s="175"/>
      <c r="E25" s="175"/>
      <c r="F25" s="176"/>
      <c r="G25" s="49">
        <f>SUM(G11:G23)</f>
        <v>0</v>
      </c>
    </row>
    <row r="27" spans="2:7" ht="15" thickBot="1" x14ac:dyDescent="0.4">
      <c r="C27" s="126"/>
      <c r="D27" s="126"/>
      <c r="E27" s="126"/>
      <c r="F27" s="126"/>
      <c r="G27" s="126"/>
    </row>
    <row r="28" spans="2:7" ht="29" thickTop="1" x14ac:dyDescent="0.35">
      <c r="C28" s="144" t="s">
        <v>0</v>
      </c>
      <c r="D28" s="145"/>
      <c r="E28" s="145"/>
      <c r="F28" s="145"/>
      <c r="G28" s="146"/>
    </row>
    <row r="29" spans="2:7" ht="14.5" customHeight="1" x14ac:dyDescent="0.35">
      <c r="C29" s="147" t="s">
        <v>144</v>
      </c>
      <c r="D29" s="148"/>
      <c r="E29" s="148"/>
      <c r="F29" s="148"/>
      <c r="G29" s="149"/>
    </row>
    <row r="30" spans="2:7" ht="46.25" customHeight="1" x14ac:dyDescent="0.35">
      <c r="B30" s="14"/>
      <c r="C30" s="147"/>
      <c r="D30" s="148"/>
      <c r="E30" s="148"/>
      <c r="F30" s="148"/>
      <c r="G30" s="149"/>
    </row>
    <row r="31" spans="2:7" ht="14.5" customHeight="1" thickBot="1" x14ac:dyDescent="0.4">
      <c r="C31" s="125"/>
      <c r="D31" s="126"/>
      <c r="E31" s="126"/>
      <c r="F31" s="126"/>
      <c r="G31" s="127"/>
    </row>
    <row r="32" spans="2:7" ht="15" thickTop="1" x14ac:dyDescent="0.35"/>
    <row r="38" spans="6:6" x14ac:dyDescent="0.35">
      <c r="F38" s="6"/>
    </row>
  </sheetData>
  <sheetProtection algorithmName="SHA-512" hashValue="s0EBv4x5et4qvr1IgOb8TFQ5DftkRC2p2x9Rc5r7dJF82TyAO8wbZoElBVzlYUnj/VdJiX56LkJyDuAQmRn8UQ==" saltValue="KMeHyFr0ZeWyRA0+K1WhHQ==" spinCount="100000" sheet="1" selectLockedCells="1"/>
  <mergeCells count="25">
    <mergeCell ref="C24:G24"/>
    <mergeCell ref="C11:D11"/>
    <mergeCell ref="C21:D21"/>
    <mergeCell ref="C15:D15"/>
    <mergeCell ref="C31:G31"/>
    <mergeCell ref="C17:D17"/>
    <mergeCell ref="C27:G27"/>
    <mergeCell ref="C28:G28"/>
    <mergeCell ref="C29:G30"/>
    <mergeCell ref="C25:F25"/>
    <mergeCell ref="C1:G3"/>
    <mergeCell ref="C4:G4"/>
    <mergeCell ref="C5:G5"/>
    <mergeCell ref="C6:G6"/>
    <mergeCell ref="C9:G9"/>
    <mergeCell ref="C10:D10"/>
    <mergeCell ref="C13:D13"/>
    <mergeCell ref="C16:D16"/>
    <mergeCell ref="C19:D19"/>
    <mergeCell ref="C23:D23"/>
    <mergeCell ref="C12:D12"/>
    <mergeCell ref="C14:D14"/>
    <mergeCell ref="C20:D20"/>
    <mergeCell ref="C22:D22"/>
    <mergeCell ref="C18:D18"/>
  </mergeCells>
  <phoneticPr fontId="20" type="noConversion"/>
  <pageMargins left="0.43307086614173229" right="0.31496062992125984" top="0.35433070866141736" bottom="0.35433070866141736" header="0.19685039370078741" footer="0.19685039370078741"/>
  <pageSetup paperSize="9" scale="51" fitToHeight="0" orientation="portrait" horizontalDpi="4294967292" r:id="rId1"/>
  <headerFooter>
    <oddHeader>&amp;R&amp;9Drinks Pre-Order Form</oddHeader>
    <oddFooter>&amp;C&amp;9&amp;P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26"/>
  <sheetViews>
    <sheetView topLeftCell="A4" zoomScaleNormal="100" workbookViewId="0">
      <selection activeCell="F11" sqref="F11"/>
    </sheetView>
  </sheetViews>
  <sheetFormatPr defaultColWidth="8.81640625" defaultRowHeight="14.5" x14ac:dyDescent="0.35"/>
  <cols>
    <col min="1" max="1" width="8.81640625" style="6"/>
    <col min="2" max="2" width="2.26953125" style="6" customWidth="1"/>
    <col min="3" max="3" width="33.26953125" style="6" customWidth="1"/>
    <col min="4" max="4" width="37.54296875" style="6" customWidth="1"/>
    <col min="5" max="5" width="21.7265625" style="6" customWidth="1"/>
    <col min="6" max="6" width="26.26953125" style="15" bestFit="1" customWidth="1"/>
    <col min="7" max="7" width="31.453125" style="6" customWidth="1"/>
    <col min="8" max="8" width="2.26953125" style="6" customWidth="1"/>
    <col min="9" max="16384" width="8.81640625" style="6"/>
  </cols>
  <sheetData>
    <row r="1" spans="2:7" x14ac:dyDescent="0.35">
      <c r="B1" s="5"/>
      <c r="C1" s="95"/>
      <c r="D1" s="95"/>
      <c r="E1" s="95"/>
      <c r="F1" s="95"/>
      <c r="G1" s="95"/>
    </row>
    <row r="2" spans="2:7" x14ac:dyDescent="0.35">
      <c r="B2" s="5"/>
      <c r="C2" s="95"/>
      <c r="D2" s="95"/>
      <c r="E2" s="95"/>
      <c r="F2" s="95"/>
      <c r="G2" s="95"/>
    </row>
    <row r="3" spans="2:7" x14ac:dyDescent="0.35">
      <c r="B3" s="5"/>
      <c r="C3" s="95"/>
      <c r="D3" s="95"/>
      <c r="E3" s="95"/>
      <c r="F3" s="95"/>
      <c r="G3" s="95"/>
    </row>
    <row r="4" spans="2:7" ht="33.5" x14ac:dyDescent="0.35">
      <c r="C4" s="84" t="s">
        <v>143</v>
      </c>
      <c r="D4" s="84"/>
      <c r="E4" s="84"/>
      <c r="F4" s="84"/>
      <c r="G4" s="84"/>
    </row>
    <row r="5" spans="2:7" ht="33.5" x14ac:dyDescent="0.35">
      <c r="C5" s="84" t="s">
        <v>55</v>
      </c>
      <c r="D5" s="84"/>
      <c r="E5" s="84"/>
      <c r="F5" s="84"/>
      <c r="G5" s="84"/>
    </row>
    <row r="6" spans="2:7" ht="24" customHeight="1" x14ac:dyDescent="0.35">
      <c r="B6" s="23"/>
      <c r="C6" s="96"/>
      <c r="D6" s="96"/>
      <c r="E6" s="96"/>
      <c r="F6" s="96"/>
      <c r="G6" s="96"/>
    </row>
    <row r="7" spans="2:7" ht="18.649999999999999" customHeight="1" x14ac:dyDescent="0.35">
      <c r="C7" s="38" t="s">
        <v>56</v>
      </c>
      <c r="D7" s="23"/>
      <c r="E7" s="23"/>
      <c r="F7" s="23"/>
      <c r="G7" s="23"/>
    </row>
    <row r="9" spans="2:7" ht="26" x14ac:dyDescent="0.35">
      <c r="C9" s="171" t="s">
        <v>42</v>
      </c>
      <c r="D9" s="172"/>
      <c r="E9" s="172"/>
      <c r="F9" s="172"/>
      <c r="G9" s="173"/>
    </row>
    <row r="10" spans="2:7" ht="23.5" x14ac:dyDescent="0.35">
      <c r="C10" s="160" t="s">
        <v>4</v>
      </c>
      <c r="D10" s="160"/>
      <c r="E10" s="22" t="s">
        <v>5</v>
      </c>
      <c r="F10" s="22" t="s">
        <v>6</v>
      </c>
      <c r="G10" s="22" t="s">
        <v>7</v>
      </c>
    </row>
    <row r="11" spans="2:7" ht="40" customHeight="1" x14ac:dyDescent="0.35">
      <c r="C11" s="161" t="s">
        <v>76</v>
      </c>
      <c r="D11" s="161"/>
      <c r="E11" s="12">
        <v>26.33</v>
      </c>
      <c r="F11" s="13"/>
      <c r="G11" s="12">
        <f t="shared" ref="G11:G17" si="0">E11*F11</f>
        <v>0</v>
      </c>
    </row>
    <row r="12" spans="2:7" ht="40" customHeight="1" x14ac:dyDescent="0.35">
      <c r="C12" s="161" t="s">
        <v>155</v>
      </c>
      <c r="D12" s="161"/>
      <c r="E12" s="12">
        <v>32</v>
      </c>
      <c r="F12" s="13"/>
      <c r="G12" s="12">
        <f t="shared" ref="G12" si="1">E12*F12</f>
        <v>0</v>
      </c>
    </row>
    <row r="13" spans="2:7" s="11" customFormat="1" ht="40" customHeight="1" x14ac:dyDescent="0.35">
      <c r="C13" s="161" t="s">
        <v>156</v>
      </c>
      <c r="D13" s="161"/>
      <c r="E13" s="12">
        <v>32</v>
      </c>
      <c r="F13" s="13"/>
      <c r="G13" s="12">
        <f t="shared" si="0"/>
        <v>0</v>
      </c>
    </row>
    <row r="14" spans="2:7" s="11" customFormat="1" ht="40" customHeight="1" x14ac:dyDescent="0.35">
      <c r="C14" s="161" t="s">
        <v>125</v>
      </c>
      <c r="D14" s="161"/>
      <c r="E14" s="12">
        <v>41.5</v>
      </c>
      <c r="F14" s="13"/>
      <c r="G14" s="12">
        <f t="shared" si="0"/>
        <v>0</v>
      </c>
    </row>
    <row r="15" spans="2:7" ht="40" customHeight="1" x14ac:dyDescent="0.35">
      <c r="C15" s="161" t="s">
        <v>154</v>
      </c>
      <c r="D15" s="161"/>
      <c r="E15" s="12">
        <v>49</v>
      </c>
      <c r="F15" s="13"/>
      <c r="G15" s="12">
        <f t="shared" si="0"/>
        <v>0</v>
      </c>
    </row>
    <row r="16" spans="2:7" ht="40" customHeight="1" x14ac:dyDescent="0.35">
      <c r="C16" s="161" t="s">
        <v>78</v>
      </c>
      <c r="D16" s="161"/>
      <c r="E16" s="12">
        <v>53.5</v>
      </c>
      <c r="F16" s="13"/>
      <c r="G16" s="12">
        <f t="shared" si="0"/>
        <v>0</v>
      </c>
    </row>
    <row r="17" spans="2:7" ht="40" customHeight="1" x14ac:dyDescent="0.35">
      <c r="C17" s="161" t="s">
        <v>77</v>
      </c>
      <c r="D17" s="161"/>
      <c r="E17" s="12">
        <v>75</v>
      </c>
      <c r="F17" s="13"/>
      <c r="G17" s="12">
        <f t="shared" si="0"/>
        <v>0</v>
      </c>
    </row>
    <row r="18" spans="2:7" s="11" customFormat="1" ht="6" customHeight="1" x14ac:dyDescent="0.35">
      <c r="C18" s="164"/>
      <c r="D18" s="165"/>
      <c r="E18" s="165"/>
      <c r="F18" s="165"/>
      <c r="G18" s="166"/>
    </row>
    <row r="19" spans="2:7" s="11" customFormat="1" ht="21" x14ac:dyDescent="0.35">
      <c r="C19" s="162" t="s">
        <v>49</v>
      </c>
      <c r="D19" s="162"/>
      <c r="E19" s="162"/>
      <c r="F19" s="162"/>
      <c r="G19" s="49">
        <f>SUM(G11:G17)</f>
        <v>0</v>
      </c>
    </row>
    <row r="21" spans="2:7" ht="15" thickBot="1" x14ac:dyDescent="0.4">
      <c r="C21" s="126"/>
      <c r="D21" s="126"/>
      <c r="E21" s="126"/>
      <c r="F21" s="126"/>
      <c r="G21" s="126"/>
    </row>
    <row r="22" spans="2:7" ht="29" thickTop="1" x14ac:dyDescent="0.35">
      <c r="C22" s="144" t="s">
        <v>0</v>
      </c>
      <c r="D22" s="145"/>
      <c r="E22" s="145"/>
      <c r="F22" s="145"/>
      <c r="G22" s="146"/>
    </row>
    <row r="23" spans="2:7" ht="14.5" customHeight="1" x14ac:dyDescent="0.35">
      <c r="C23" s="147" t="s">
        <v>144</v>
      </c>
      <c r="D23" s="148"/>
      <c r="E23" s="148"/>
      <c r="F23" s="148"/>
      <c r="G23" s="149"/>
    </row>
    <row r="24" spans="2:7" ht="46.25" customHeight="1" x14ac:dyDescent="0.35">
      <c r="B24" s="14"/>
      <c r="C24" s="147"/>
      <c r="D24" s="148"/>
      <c r="E24" s="148"/>
      <c r="F24" s="148"/>
      <c r="G24" s="149"/>
    </row>
    <row r="25" spans="2:7" ht="14.5" customHeight="1" thickBot="1" x14ac:dyDescent="0.4">
      <c r="C25" s="125"/>
      <c r="D25" s="126"/>
      <c r="E25" s="126"/>
      <c r="F25" s="126"/>
      <c r="G25" s="127"/>
    </row>
    <row r="26" spans="2:7" ht="15" thickTop="1" x14ac:dyDescent="0.35"/>
  </sheetData>
  <sheetProtection algorithmName="SHA-512" hashValue="4H0ZcDy2Yu7E+T/UM5Q9b8ErmYbF7wXYeLPF6uCLN8C6ehIpTtg+fCxgOoZ442k6CcjgolB1+2Kp+LxlrHFXdg==" saltValue="Q7Fi3/o/WvalCIoo/8a1cA==" spinCount="100000" sheet="1" selectLockedCells="1"/>
  <mergeCells count="19">
    <mergeCell ref="C14:D14"/>
    <mergeCell ref="C18:G18"/>
    <mergeCell ref="C12:D12"/>
    <mergeCell ref="C25:G25"/>
    <mergeCell ref="C21:G21"/>
    <mergeCell ref="C22:G22"/>
    <mergeCell ref="C23:G24"/>
    <mergeCell ref="C1:G3"/>
    <mergeCell ref="C4:G4"/>
    <mergeCell ref="C5:G5"/>
    <mergeCell ref="C6:G6"/>
    <mergeCell ref="C9:G9"/>
    <mergeCell ref="C10:D10"/>
    <mergeCell ref="C19:F19"/>
    <mergeCell ref="C13:D13"/>
    <mergeCell ref="C11:D11"/>
    <mergeCell ref="C15:D15"/>
    <mergeCell ref="C16:D16"/>
    <mergeCell ref="C17:D17"/>
  </mergeCells>
  <phoneticPr fontId="20" type="noConversion"/>
  <pageMargins left="0.43307086614173229" right="0.31496062992125984" top="0.35433070866141736" bottom="0.35433070866141736" header="0.19685039370078741" footer="0.19685039370078741"/>
  <pageSetup paperSize="9" scale="51" fitToHeight="0" orientation="portrait" horizontalDpi="4294967292" r:id="rId1"/>
  <headerFooter>
    <oddHeader>&amp;R&amp;9Drinks Pre-Order Form</oddHeader>
    <oddFooter>&amp;C&amp;9&amp;P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32"/>
  <sheetViews>
    <sheetView topLeftCell="A10" zoomScaleNormal="100" workbookViewId="0">
      <selection activeCell="F11" sqref="F11"/>
    </sheetView>
  </sheetViews>
  <sheetFormatPr defaultColWidth="8.81640625" defaultRowHeight="14.5" x14ac:dyDescent="0.35"/>
  <cols>
    <col min="1" max="1" width="8.81640625" style="6"/>
    <col min="2" max="2" width="2.26953125" style="6" customWidth="1"/>
    <col min="3" max="3" width="33.26953125" style="6" customWidth="1"/>
    <col min="4" max="4" width="37.54296875" style="6" customWidth="1"/>
    <col min="5" max="5" width="21.7265625" style="6" customWidth="1"/>
    <col min="6" max="6" width="26.26953125" style="15" bestFit="1" customWidth="1"/>
    <col min="7" max="7" width="31.453125" style="6" customWidth="1"/>
    <col min="8" max="8" width="2.26953125" style="6" customWidth="1"/>
    <col min="9" max="16384" width="8.81640625" style="6"/>
  </cols>
  <sheetData>
    <row r="1" spans="2:7" x14ac:dyDescent="0.35">
      <c r="B1" s="5"/>
      <c r="C1" s="95"/>
      <c r="D1" s="95"/>
      <c r="E1" s="95"/>
      <c r="F1" s="95"/>
      <c r="G1" s="95"/>
    </row>
    <row r="2" spans="2:7" x14ac:dyDescent="0.35">
      <c r="B2" s="5"/>
      <c r="C2" s="95"/>
      <c r="D2" s="95"/>
      <c r="E2" s="95"/>
      <c r="F2" s="95"/>
      <c r="G2" s="95"/>
    </row>
    <row r="3" spans="2:7" x14ac:dyDescent="0.35">
      <c r="B3" s="5"/>
      <c r="C3" s="95"/>
      <c r="D3" s="95"/>
      <c r="E3" s="95"/>
      <c r="F3" s="95"/>
      <c r="G3" s="95"/>
    </row>
    <row r="4" spans="2:7" ht="33.5" x14ac:dyDescent="0.35">
      <c r="C4" s="84" t="s">
        <v>143</v>
      </c>
      <c r="D4" s="84"/>
      <c r="E4" s="84"/>
      <c r="F4" s="84"/>
      <c r="G4" s="84"/>
    </row>
    <row r="5" spans="2:7" ht="33.5" x14ac:dyDescent="0.35">
      <c r="C5" s="84" t="s">
        <v>54</v>
      </c>
      <c r="D5" s="84"/>
      <c r="E5" s="84"/>
      <c r="F5" s="84"/>
      <c r="G5" s="84"/>
    </row>
    <row r="6" spans="2:7" ht="24" customHeight="1" x14ac:dyDescent="0.35">
      <c r="B6" s="23"/>
      <c r="C6" s="96"/>
      <c r="D6" s="96"/>
      <c r="E6" s="96"/>
      <c r="F6" s="96"/>
      <c r="G6" s="96"/>
    </row>
    <row r="7" spans="2:7" ht="18.649999999999999" customHeight="1" x14ac:dyDescent="0.35">
      <c r="C7" s="38" t="s">
        <v>56</v>
      </c>
      <c r="D7" s="23"/>
      <c r="E7" s="23"/>
      <c r="F7" s="23"/>
      <c r="G7" s="23"/>
    </row>
    <row r="9" spans="2:7" ht="26" x14ac:dyDescent="0.35">
      <c r="C9" s="171" t="s">
        <v>43</v>
      </c>
      <c r="D9" s="172"/>
      <c r="E9" s="172"/>
      <c r="F9" s="172"/>
      <c r="G9" s="173"/>
    </row>
    <row r="10" spans="2:7" ht="23.5" x14ac:dyDescent="0.35">
      <c r="C10" s="160" t="s">
        <v>4</v>
      </c>
      <c r="D10" s="160"/>
      <c r="E10" s="22" t="s">
        <v>5</v>
      </c>
      <c r="F10" s="22" t="s">
        <v>6</v>
      </c>
      <c r="G10" s="22" t="s">
        <v>7</v>
      </c>
    </row>
    <row r="11" spans="2:7" s="11" customFormat="1" ht="40" customHeight="1" x14ac:dyDescent="0.35">
      <c r="C11" s="177" t="s">
        <v>132</v>
      </c>
      <c r="D11" s="177"/>
      <c r="E11" s="12">
        <v>26.33</v>
      </c>
      <c r="F11" s="13"/>
      <c r="G11" s="12">
        <f t="shared" ref="G11:G23" si="0">E11*F11</f>
        <v>0</v>
      </c>
    </row>
    <row r="12" spans="2:7" s="11" customFormat="1" ht="40" customHeight="1" x14ac:dyDescent="0.35">
      <c r="C12" s="177" t="s">
        <v>129</v>
      </c>
      <c r="D12" s="177"/>
      <c r="E12" s="12">
        <v>28.58</v>
      </c>
      <c r="F12" s="13"/>
      <c r="G12" s="12">
        <f t="shared" si="0"/>
        <v>0</v>
      </c>
    </row>
    <row r="13" spans="2:7" s="11" customFormat="1" ht="40" customHeight="1" x14ac:dyDescent="0.35">
      <c r="C13" s="177" t="s">
        <v>133</v>
      </c>
      <c r="D13" s="177"/>
      <c r="E13" s="12">
        <v>32</v>
      </c>
      <c r="F13" s="13"/>
      <c r="G13" s="12">
        <f t="shared" si="0"/>
        <v>0</v>
      </c>
    </row>
    <row r="14" spans="2:7" s="11" customFormat="1" ht="40" customHeight="1" x14ac:dyDescent="0.35">
      <c r="C14" s="177" t="s">
        <v>157</v>
      </c>
      <c r="D14" s="177"/>
      <c r="E14" s="12">
        <v>34</v>
      </c>
      <c r="F14" s="13"/>
      <c r="G14" s="12">
        <f t="shared" si="0"/>
        <v>0</v>
      </c>
    </row>
    <row r="15" spans="2:7" s="11" customFormat="1" ht="40" customHeight="1" x14ac:dyDescent="0.35">
      <c r="C15" s="177" t="s">
        <v>158</v>
      </c>
      <c r="D15" s="177"/>
      <c r="E15" s="12">
        <v>38.200000000000003</v>
      </c>
      <c r="F15" s="13"/>
      <c r="G15" s="12">
        <f>E15*F15</f>
        <v>0</v>
      </c>
    </row>
    <row r="16" spans="2:7" s="11" customFormat="1" ht="40" customHeight="1" x14ac:dyDescent="0.35">
      <c r="C16" s="177" t="s">
        <v>159</v>
      </c>
      <c r="D16" s="177"/>
      <c r="E16" s="12">
        <v>42</v>
      </c>
      <c r="F16" s="13"/>
      <c r="G16" s="12">
        <f t="shared" ref="G16" si="1">E16*F16</f>
        <v>0</v>
      </c>
    </row>
    <row r="17" spans="2:7" s="11" customFormat="1" ht="40" customHeight="1" x14ac:dyDescent="0.35">
      <c r="C17" s="177" t="s">
        <v>134</v>
      </c>
      <c r="D17" s="177"/>
      <c r="E17" s="12">
        <v>45.5</v>
      </c>
      <c r="F17" s="13"/>
      <c r="G17" s="12">
        <f t="shared" ref="G17:G18" si="2">E17*F17</f>
        <v>0</v>
      </c>
    </row>
    <row r="18" spans="2:7" s="11" customFormat="1" ht="40" customHeight="1" x14ac:dyDescent="0.35">
      <c r="C18" s="177" t="s">
        <v>130</v>
      </c>
      <c r="D18" s="177"/>
      <c r="E18" s="12">
        <v>47.75</v>
      </c>
      <c r="F18" s="13"/>
      <c r="G18" s="12">
        <f t="shared" si="2"/>
        <v>0</v>
      </c>
    </row>
    <row r="19" spans="2:7" s="11" customFormat="1" ht="40" customHeight="1" x14ac:dyDescent="0.35">
      <c r="C19" s="177" t="s">
        <v>135</v>
      </c>
      <c r="D19" s="177"/>
      <c r="E19" s="12">
        <v>52</v>
      </c>
      <c r="F19" s="13"/>
      <c r="G19" s="12">
        <f t="shared" si="0"/>
        <v>0</v>
      </c>
    </row>
    <row r="20" spans="2:7" s="11" customFormat="1" ht="40" customHeight="1" x14ac:dyDescent="0.35">
      <c r="C20" s="177" t="s">
        <v>131</v>
      </c>
      <c r="D20" s="177"/>
      <c r="E20" s="12">
        <v>57.5</v>
      </c>
      <c r="F20" s="13"/>
      <c r="G20" s="12">
        <f t="shared" ref="G20" si="3">E20*F20</f>
        <v>0</v>
      </c>
    </row>
    <row r="21" spans="2:7" s="11" customFormat="1" ht="40" customHeight="1" x14ac:dyDescent="0.35">
      <c r="C21" s="177" t="s">
        <v>136</v>
      </c>
      <c r="D21" s="177"/>
      <c r="E21" s="12">
        <v>60</v>
      </c>
      <c r="F21" s="13"/>
      <c r="G21" s="12">
        <f t="shared" si="0"/>
        <v>0</v>
      </c>
    </row>
    <row r="22" spans="2:7" s="11" customFormat="1" ht="40" customHeight="1" x14ac:dyDescent="0.35">
      <c r="C22" s="178" t="s">
        <v>137</v>
      </c>
      <c r="D22" s="179"/>
      <c r="E22" s="12">
        <v>65</v>
      </c>
      <c r="F22" s="13"/>
      <c r="G22" s="12">
        <f>E22*F22</f>
        <v>0</v>
      </c>
    </row>
    <row r="23" spans="2:7" s="11" customFormat="1" ht="40" customHeight="1" x14ac:dyDescent="0.35">
      <c r="C23" s="178" t="s">
        <v>79</v>
      </c>
      <c r="D23" s="179"/>
      <c r="E23" s="12">
        <v>70</v>
      </c>
      <c r="F23" s="13"/>
      <c r="G23" s="12">
        <f t="shared" si="0"/>
        <v>0</v>
      </c>
    </row>
    <row r="24" spans="2:7" s="11" customFormat="1" ht="6" customHeight="1" x14ac:dyDescent="0.35">
      <c r="C24" s="164"/>
      <c r="D24" s="165"/>
      <c r="E24" s="165"/>
      <c r="F24" s="165"/>
      <c r="G24" s="166"/>
    </row>
    <row r="25" spans="2:7" s="11" customFormat="1" ht="21" x14ac:dyDescent="0.35">
      <c r="C25" s="162" t="s">
        <v>98</v>
      </c>
      <c r="D25" s="162"/>
      <c r="E25" s="162"/>
      <c r="F25" s="162"/>
      <c r="G25" s="49">
        <f>SUM(G11:G23)</f>
        <v>0</v>
      </c>
    </row>
    <row r="27" spans="2:7" ht="15" thickBot="1" x14ac:dyDescent="0.4">
      <c r="C27" s="126"/>
      <c r="D27" s="126"/>
      <c r="E27" s="126"/>
      <c r="F27" s="126"/>
      <c r="G27" s="126"/>
    </row>
    <row r="28" spans="2:7" ht="29" thickTop="1" x14ac:dyDescent="0.35">
      <c r="C28" s="144" t="s">
        <v>0</v>
      </c>
      <c r="D28" s="145"/>
      <c r="E28" s="145"/>
      <c r="F28" s="145"/>
      <c r="G28" s="146"/>
    </row>
    <row r="29" spans="2:7" ht="14.5" customHeight="1" x14ac:dyDescent="0.35">
      <c r="C29" s="147" t="s">
        <v>144</v>
      </c>
      <c r="D29" s="148"/>
      <c r="E29" s="148"/>
      <c r="F29" s="148"/>
      <c r="G29" s="149"/>
    </row>
    <row r="30" spans="2:7" ht="46.25" customHeight="1" x14ac:dyDescent="0.35">
      <c r="B30" s="14"/>
      <c r="C30" s="147"/>
      <c r="D30" s="148"/>
      <c r="E30" s="148"/>
      <c r="F30" s="148"/>
      <c r="G30" s="149"/>
    </row>
    <row r="31" spans="2:7" ht="14.5" customHeight="1" thickBot="1" x14ac:dyDescent="0.4">
      <c r="C31" s="125"/>
      <c r="D31" s="126"/>
      <c r="E31" s="126"/>
      <c r="F31" s="126"/>
      <c r="G31" s="127"/>
    </row>
    <row r="32" spans="2:7" ht="15" thickTop="1" x14ac:dyDescent="0.35"/>
  </sheetData>
  <sheetProtection algorithmName="SHA-512" hashValue="Vg/cLNif/O2vRwAZ4ba9lhegEhOr81Fj52GmppSA9vqA1m3wylf+8ltpibZoniROrYc3sTfB0fCOI0p3oS3JcA==" saltValue="4+sVgQiN46k2gq+mhTGE/w==" spinCount="100000" sheet="1" selectLockedCells="1"/>
  <mergeCells count="25">
    <mergeCell ref="C31:G31"/>
    <mergeCell ref="C27:G27"/>
    <mergeCell ref="C28:G28"/>
    <mergeCell ref="C29:G30"/>
    <mergeCell ref="C25:F25"/>
    <mergeCell ref="C24:G24"/>
    <mergeCell ref="C23:D23"/>
    <mergeCell ref="C15:D15"/>
    <mergeCell ref="C17:D17"/>
    <mergeCell ref="C18:D18"/>
    <mergeCell ref="C22:D22"/>
    <mergeCell ref="C20:D20"/>
    <mergeCell ref="C16:D16"/>
    <mergeCell ref="C19:D19"/>
    <mergeCell ref="C21:D21"/>
    <mergeCell ref="C1:G3"/>
    <mergeCell ref="C4:G4"/>
    <mergeCell ref="C5:G5"/>
    <mergeCell ref="C6:G6"/>
    <mergeCell ref="C11:D11"/>
    <mergeCell ref="C12:D12"/>
    <mergeCell ref="C13:D13"/>
    <mergeCell ref="C14:D14"/>
    <mergeCell ref="C9:G9"/>
    <mergeCell ref="C10:D10"/>
  </mergeCells>
  <phoneticPr fontId="20" type="noConversion"/>
  <pageMargins left="0.43307086614173229" right="0.31496062992125984" top="0.35433070866141736" bottom="0.35433070866141736" header="0.19685039370078741" footer="0.19685039370078741"/>
  <pageSetup paperSize="9" scale="51" fitToHeight="0" orientation="portrait" horizontalDpi="4294967292" verticalDpi="0" r:id="rId1"/>
  <headerFooter>
    <oddHeader>&amp;R&amp;9Drinks Pre-Order Form</oddHeader>
    <oddFooter>&amp;C&amp;9&amp;P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8"/>
  <sheetViews>
    <sheetView topLeftCell="A7" zoomScaleNormal="100" workbookViewId="0">
      <selection activeCell="F13" sqref="F13"/>
    </sheetView>
  </sheetViews>
  <sheetFormatPr defaultColWidth="8.81640625" defaultRowHeight="14.5" x14ac:dyDescent="0.35"/>
  <cols>
    <col min="1" max="1" width="8.81640625" style="6" customWidth="1"/>
    <col min="2" max="2" width="2.54296875" style="6" customWidth="1"/>
    <col min="3" max="3" width="29" style="6" customWidth="1"/>
    <col min="4" max="5" width="21.7265625" style="6" customWidth="1"/>
    <col min="6" max="6" width="20.54296875" style="6" customWidth="1"/>
    <col min="7" max="7" width="35.26953125" style="6" customWidth="1"/>
    <col min="8" max="8" width="40.6328125" style="6" customWidth="1"/>
    <col min="9" max="16384" width="8.81640625" style="6"/>
  </cols>
  <sheetData>
    <row r="1" spans="1:9" x14ac:dyDescent="0.35">
      <c r="B1" s="5"/>
      <c r="C1" s="5"/>
      <c r="D1" s="5"/>
      <c r="E1" s="5"/>
      <c r="F1" s="5"/>
      <c r="G1" s="5"/>
    </row>
    <row r="2" spans="1:9" x14ac:dyDescent="0.35">
      <c r="B2" s="5"/>
      <c r="C2" s="5"/>
      <c r="D2" s="5"/>
      <c r="E2" s="5"/>
      <c r="F2" s="5"/>
      <c r="G2" s="5"/>
    </row>
    <row r="3" spans="1:9" x14ac:dyDescent="0.35">
      <c r="B3" s="5"/>
      <c r="C3" s="5"/>
      <c r="D3" s="5"/>
      <c r="E3" s="5"/>
      <c r="F3" s="5"/>
      <c r="G3" s="5"/>
    </row>
    <row r="4" spans="1:9" ht="33.5" customHeight="1" x14ac:dyDescent="0.35">
      <c r="A4" s="84" t="s">
        <v>143</v>
      </c>
      <c r="B4" s="84"/>
      <c r="C4" s="84"/>
      <c r="D4" s="84"/>
      <c r="E4" s="84"/>
      <c r="F4" s="84"/>
      <c r="G4" s="84"/>
      <c r="H4" s="84"/>
      <c r="I4" s="84"/>
    </row>
    <row r="5" spans="1:9" ht="33.5" x14ac:dyDescent="0.35">
      <c r="C5" s="84" t="s">
        <v>52</v>
      </c>
      <c r="D5" s="84"/>
      <c r="E5" s="84"/>
      <c r="F5" s="84"/>
      <c r="G5" s="84"/>
    </row>
    <row r="6" spans="1:9" ht="24" customHeight="1" x14ac:dyDescent="0.35">
      <c r="B6" s="23"/>
      <c r="C6" s="18"/>
      <c r="D6" s="18"/>
      <c r="E6" s="18"/>
      <c r="F6" s="18"/>
      <c r="G6" s="18"/>
    </row>
    <row r="7" spans="1:9" ht="18.649999999999999" customHeight="1" x14ac:dyDescent="0.35">
      <c r="C7" s="190" t="s">
        <v>57</v>
      </c>
      <c r="D7" s="190"/>
      <c r="E7" s="190"/>
      <c r="F7" s="190"/>
      <c r="G7" s="190"/>
    </row>
    <row r="8" spans="1:9" ht="14.5" customHeight="1" x14ac:dyDescent="0.35">
      <c r="C8" s="191"/>
      <c r="D8" s="191"/>
      <c r="E8" s="191"/>
      <c r="F8" s="191"/>
      <c r="G8" s="191"/>
    </row>
    <row r="9" spans="1:9" ht="26" x14ac:dyDescent="0.35">
      <c r="C9" s="171" t="s">
        <v>40</v>
      </c>
      <c r="D9" s="172"/>
      <c r="E9" s="172"/>
      <c r="F9" s="172"/>
      <c r="G9" s="173"/>
    </row>
    <row r="10" spans="1:9" ht="23.5" x14ac:dyDescent="0.35">
      <c r="C10" s="160" t="s">
        <v>4</v>
      </c>
      <c r="D10" s="160"/>
      <c r="E10" s="22" t="s">
        <v>5</v>
      </c>
      <c r="F10" s="22" t="s">
        <v>38</v>
      </c>
      <c r="G10" s="22" t="s">
        <v>7</v>
      </c>
    </row>
    <row r="11" spans="1:9" s="11" customFormat="1" ht="6" customHeight="1" x14ac:dyDescent="0.35">
      <c r="C11" s="187"/>
      <c r="D11" s="188"/>
      <c r="E11" s="188"/>
      <c r="F11" s="188"/>
      <c r="G11" s="189"/>
    </row>
    <row r="12" spans="1:9" ht="21" x14ac:dyDescent="0.35">
      <c r="C12" s="183" t="s">
        <v>44</v>
      </c>
      <c r="D12" s="183"/>
      <c r="E12" s="183"/>
      <c r="F12" s="183"/>
      <c r="G12" s="183"/>
    </row>
    <row r="13" spans="1:9" s="11" customFormat="1" ht="18.5" x14ac:dyDescent="0.35">
      <c r="C13" s="182" t="s">
        <v>80</v>
      </c>
      <c r="D13" s="182"/>
      <c r="E13" s="12">
        <v>6.25</v>
      </c>
      <c r="F13" s="13"/>
      <c r="G13" s="12">
        <f>(E13*F13)</f>
        <v>0</v>
      </c>
    </row>
    <row r="14" spans="1:9" s="11" customFormat="1" ht="18.5" x14ac:dyDescent="0.35">
      <c r="C14" s="182" t="s">
        <v>81</v>
      </c>
      <c r="D14" s="182"/>
      <c r="E14" s="12">
        <v>6.25</v>
      </c>
      <c r="F14" s="13"/>
      <c r="G14" s="12">
        <f t="shared" ref="G14:G16" si="0">(E14*F14)</f>
        <v>0</v>
      </c>
    </row>
    <row r="15" spans="1:9" s="11" customFormat="1" ht="18.5" x14ac:dyDescent="0.35">
      <c r="C15" s="180" t="s">
        <v>165</v>
      </c>
      <c r="D15" s="181"/>
      <c r="E15" s="12">
        <v>7</v>
      </c>
      <c r="F15" s="13"/>
      <c r="G15" s="12">
        <f t="shared" si="0"/>
        <v>0</v>
      </c>
    </row>
    <row r="16" spans="1:9" s="11" customFormat="1" ht="18.5" x14ac:dyDescent="0.35">
      <c r="C16" s="180" t="s">
        <v>166</v>
      </c>
      <c r="D16" s="181"/>
      <c r="E16" s="12">
        <v>7</v>
      </c>
      <c r="F16" s="13"/>
      <c r="G16" s="12">
        <f t="shared" si="0"/>
        <v>0</v>
      </c>
    </row>
    <row r="17" spans="3:8" s="11" customFormat="1" ht="18.5" x14ac:dyDescent="0.35">
      <c r="C17" s="182" t="s">
        <v>164</v>
      </c>
      <c r="D17" s="182"/>
      <c r="E17" s="12">
        <v>7</v>
      </c>
      <c r="F17" s="13"/>
      <c r="G17" s="12">
        <f t="shared" ref="G17:G18" si="1">(E17*F17)</f>
        <v>0</v>
      </c>
    </row>
    <row r="18" spans="3:8" s="11" customFormat="1" ht="18.5" x14ac:dyDescent="0.35">
      <c r="C18" s="182" t="s">
        <v>118</v>
      </c>
      <c r="D18" s="182"/>
      <c r="E18" s="12">
        <v>5.25</v>
      </c>
      <c r="F18" s="13"/>
      <c r="G18" s="12">
        <f t="shared" si="1"/>
        <v>0</v>
      </c>
    </row>
    <row r="19" spans="3:8" s="11" customFormat="1" ht="18.5" x14ac:dyDescent="0.35">
      <c r="C19" s="182" t="s">
        <v>82</v>
      </c>
      <c r="D19" s="182"/>
      <c r="E19" s="12">
        <v>7</v>
      </c>
      <c r="F19" s="13"/>
      <c r="G19" s="12">
        <f>(E19*F19)</f>
        <v>0</v>
      </c>
    </row>
    <row r="20" spans="3:8" s="11" customFormat="1" ht="19.5" x14ac:dyDescent="0.35">
      <c r="C20" s="184" t="s">
        <v>8</v>
      </c>
      <c r="D20" s="185"/>
      <c r="E20" s="185"/>
      <c r="F20" s="186"/>
      <c r="G20" s="50">
        <f>SUM(G13:G19)</f>
        <v>0</v>
      </c>
    </row>
    <row r="21" spans="3:8" s="11" customFormat="1" ht="6" customHeight="1" x14ac:dyDescent="0.35">
      <c r="C21" s="187"/>
      <c r="D21" s="188"/>
      <c r="E21" s="188"/>
      <c r="F21" s="188"/>
      <c r="G21" s="189"/>
    </row>
    <row r="22" spans="3:8" ht="21" x14ac:dyDescent="0.35">
      <c r="C22" s="193" t="s">
        <v>23</v>
      </c>
      <c r="D22" s="194"/>
      <c r="E22" s="194"/>
      <c r="F22" s="194"/>
      <c r="G22" s="195"/>
      <c r="H22" s="71" t="s">
        <v>169</v>
      </c>
    </row>
    <row r="23" spans="3:8" s="11" customFormat="1" ht="18.5" x14ac:dyDescent="0.35">
      <c r="C23" s="182" t="s">
        <v>168</v>
      </c>
      <c r="D23" s="182"/>
      <c r="E23" s="12">
        <v>3.2</v>
      </c>
      <c r="F23" s="24"/>
      <c r="G23" s="12">
        <f>(E23*F23)</f>
        <v>0</v>
      </c>
      <c r="H23" s="73" t="s">
        <v>172</v>
      </c>
    </row>
    <row r="24" spans="3:8" s="11" customFormat="1" ht="18.5" x14ac:dyDescent="0.35">
      <c r="C24" s="182" t="s">
        <v>167</v>
      </c>
      <c r="D24" s="182"/>
      <c r="E24" s="12">
        <v>5.5</v>
      </c>
      <c r="F24" s="24"/>
      <c r="G24" s="12">
        <f>(E24*F24)</f>
        <v>0</v>
      </c>
      <c r="H24" s="73" t="s">
        <v>171</v>
      </c>
    </row>
    <row r="25" spans="3:8" s="11" customFormat="1" ht="18.5" x14ac:dyDescent="0.35">
      <c r="C25" s="182" t="s">
        <v>83</v>
      </c>
      <c r="D25" s="182"/>
      <c r="E25" s="12">
        <v>3.4</v>
      </c>
      <c r="F25" s="24"/>
      <c r="G25" s="12">
        <f t="shared" ref="G25:G26" si="2">(E25*F25)</f>
        <v>0</v>
      </c>
      <c r="H25" s="72"/>
    </row>
    <row r="26" spans="3:8" s="11" customFormat="1" ht="18.5" x14ac:dyDescent="0.35">
      <c r="C26" s="182" t="s">
        <v>45</v>
      </c>
      <c r="D26" s="182"/>
      <c r="E26" s="12">
        <v>3.2</v>
      </c>
      <c r="F26" s="24"/>
      <c r="G26" s="12">
        <f t="shared" si="2"/>
        <v>0</v>
      </c>
      <c r="H26" s="73" t="s">
        <v>170</v>
      </c>
    </row>
    <row r="27" spans="3:8" s="11" customFormat="1" ht="18.5" x14ac:dyDescent="0.35">
      <c r="C27" s="182" t="s">
        <v>84</v>
      </c>
      <c r="D27" s="182"/>
      <c r="E27" s="12">
        <v>6.3</v>
      </c>
      <c r="F27" s="24"/>
      <c r="G27" s="12">
        <f>(E27*F27)</f>
        <v>0</v>
      </c>
      <c r="H27" s="73" t="s">
        <v>170</v>
      </c>
    </row>
    <row r="28" spans="3:8" s="11" customFormat="1" ht="18.5" x14ac:dyDescent="0.35">
      <c r="C28" s="182" t="s">
        <v>85</v>
      </c>
      <c r="D28" s="182"/>
      <c r="E28" s="12">
        <v>4.5</v>
      </c>
      <c r="F28" s="24"/>
      <c r="G28" s="12">
        <f t="shared" ref="G28" si="3">(E28*F28)</f>
        <v>0</v>
      </c>
      <c r="H28" s="72"/>
    </row>
    <row r="29" spans="3:8" s="11" customFormat="1" ht="19.5" x14ac:dyDescent="0.35">
      <c r="C29" s="192" t="s">
        <v>8</v>
      </c>
      <c r="D29" s="192"/>
      <c r="E29" s="192"/>
      <c r="F29" s="192"/>
      <c r="G29" s="50">
        <f>SUM(G23:G28)</f>
        <v>0</v>
      </c>
    </row>
    <row r="30" spans="3:8" s="11" customFormat="1" ht="6" customHeight="1" x14ac:dyDescent="0.35">
      <c r="C30" s="187"/>
      <c r="D30" s="188"/>
      <c r="E30" s="188"/>
      <c r="F30" s="188"/>
      <c r="G30" s="189"/>
    </row>
    <row r="31" spans="3:8" s="11" customFormat="1" ht="21" x14ac:dyDescent="0.35">
      <c r="C31" s="196" t="s">
        <v>50</v>
      </c>
      <c r="D31" s="196"/>
      <c r="E31" s="196"/>
      <c r="F31" s="196"/>
      <c r="G31" s="49">
        <f>G20+G29</f>
        <v>0</v>
      </c>
    </row>
    <row r="33" spans="2:7" ht="15" thickBot="1" x14ac:dyDescent="0.4">
      <c r="C33" s="19"/>
      <c r="D33" s="19"/>
      <c r="E33" s="19"/>
      <c r="F33" s="19"/>
      <c r="G33" s="19"/>
    </row>
    <row r="34" spans="2:7" ht="29" thickTop="1" x14ac:dyDescent="0.35">
      <c r="C34" s="144" t="s">
        <v>0</v>
      </c>
      <c r="D34" s="145"/>
      <c r="E34" s="145"/>
      <c r="F34" s="145"/>
      <c r="G34" s="146"/>
    </row>
    <row r="35" spans="2:7" ht="14.5" customHeight="1" x14ac:dyDescent="0.35">
      <c r="C35" s="147" t="s">
        <v>144</v>
      </c>
      <c r="D35" s="148"/>
      <c r="E35" s="148"/>
      <c r="F35" s="148"/>
      <c r="G35" s="149"/>
    </row>
    <row r="36" spans="2:7" ht="46.25" customHeight="1" x14ac:dyDescent="0.35">
      <c r="B36" s="14"/>
      <c r="C36" s="147"/>
      <c r="D36" s="148"/>
      <c r="E36" s="148"/>
      <c r="F36" s="148"/>
      <c r="G36" s="149"/>
    </row>
    <row r="37" spans="2:7" ht="14.5" customHeight="1" thickBot="1" x14ac:dyDescent="0.4">
      <c r="C37" s="20"/>
      <c r="D37" s="19"/>
      <c r="E37" s="19"/>
      <c r="F37" s="19"/>
      <c r="G37" s="21"/>
    </row>
    <row r="38" spans="2:7" ht="15" thickTop="1" x14ac:dyDescent="0.35"/>
  </sheetData>
  <sheetProtection algorithmName="SHA-512" hashValue="sxalTSDCX7PpVaMwIQprO6f6067hGUYKxR2k8rT/bZ35Pzya/ByvYaTVYpPr5JQV9kMCaElrbugiC6mJpIX1IA==" saltValue="2QjAjzUxEMW088AXPsD/yQ==" spinCount="100000" sheet="1" selectLockedCells="1"/>
  <mergeCells count="29">
    <mergeCell ref="C34:G34"/>
    <mergeCell ref="C35:G36"/>
    <mergeCell ref="C17:D17"/>
    <mergeCell ref="C18:D18"/>
    <mergeCell ref="C19:D19"/>
    <mergeCell ref="C29:F29"/>
    <mergeCell ref="C22:G22"/>
    <mergeCell ref="C23:D23"/>
    <mergeCell ref="C25:D25"/>
    <mergeCell ref="C26:D26"/>
    <mergeCell ref="C27:D27"/>
    <mergeCell ref="C31:F31"/>
    <mergeCell ref="C30:G30"/>
    <mergeCell ref="C5:G5"/>
    <mergeCell ref="C7:G7"/>
    <mergeCell ref="C8:G8"/>
    <mergeCell ref="C9:G9"/>
    <mergeCell ref="A4:I4"/>
    <mergeCell ref="C10:D10"/>
    <mergeCell ref="C11:G11"/>
    <mergeCell ref="C14:D14"/>
    <mergeCell ref="C15:D15"/>
    <mergeCell ref="C13:D13"/>
    <mergeCell ref="C16:D16"/>
    <mergeCell ref="C28:D28"/>
    <mergeCell ref="C12:G12"/>
    <mergeCell ref="C20:F20"/>
    <mergeCell ref="C21:G21"/>
    <mergeCell ref="C24:D24"/>
  </mergeCells>
  <pageMargins left="0.27559055118110237" right="0.27559055118110237" top="0.35433070866141736" bottom="0.39370078740157483" header="0.19685039370078741" footer="0.19685039370078741"/>
  <pageSetup paperSize="9" scale="57" fitToHeight="0" orientation="portrait" horizontalDpi="4294967292" r:id="rId1"/>
  <headerFooter differentFirst="1">
    <oddHeader>&amp;R&amp;9Drinks Pre-Order Form</oddHeader>
    <oddFooter>&amp;C&amp;9&amp;P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B4CE-3DD7-43EE-BCD2-7AF92FD9FB2F}">
  <dimension ref="B1:W18"/>
  <sheetViews>
    <sheetView zoomScale="80" zoomScaleNormal="80" workbookViewId="0">
      <selection activeCell="A2" sqref="A2"/>
    </sheetView>
  </sheetViews>
  <sheetFormatPr defaultRowHeight="14.5" x14ac:dyDescent="0.35"/>
  <cols>
    <col min="1" max="1" width="8.7265625" style="62" customWidth="1"/>
    <col min="2" max="16384" width="8.7265625" style="62"/>
  </cols>
  <sheetData>
    <row r="1" spans="2:23" s="61" customFormat="1" ht="11.5" customHeight="1" x14ac:dyDescent="0.35"/>
    <row r="2" spans="2:23" s="61" customFormat="1" ht="47.5" customHeight="1" x14ac:dyDescent="0.3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23" s="61" customFormat="1" ht="72" customHeight="1" x14ac:dyDescent="0.35">
      <c r="B3" s="197" t="s">
        <v>173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74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2:23" s="61" customFormat="1" ht="11.5" customHeight="1" x14ac:dyDescent="0.35"/>
    <row r="5" spans="2:23" s="61" customFormat="1" ht="36" x14ac:dyDescent="0.35">
      <c r="B5" s="198" t="s">
        <v>114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67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2:23" s="61" customFormat="1" ht="11.5" customHeight="1" x14ac:dyDescent="0.35"/>
    <row r="7" spans="2:23" s="61" customFormat="1" ht="11.5" customHeight="1" x14ac:dyDescent="0.35"/>
    <row r="8" spans="2:23" s="61" customFormat="1" ht="28.5" x14ac:dyDescent="0.35">
      <c r="B8" s="199" t="s">
        <v>175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66"/>
      <c r="O8" s="66"/>
      <c r="P8" s="66"/>
      <c r="Q8" s="66"/>
      <c r="R8" s="66"/>
      <c r="S8" s="76"/>
      <c r="T8" s="66"/>
      <c r="U8" s="66"/>
      <c r="V8" s="66"/>
      <c r="W8" s="66"/>
    </row>
    <row r="9" spans="2:23" s="63" customFormat="1" ht="13" customHeight="1" x14ac:dyDescent="0.35">
      <c r="O9" s="62"/>
      <c r="P9" s="62"/>
      <c r="Q9" s="62"/>
      <c r="R9" s="62"/>
      <c r="S9" s="64"/>
      <c r="T9" s="62"/>
      <c r="U9" s="62"/>
      <c r="V9" s="62"/>
      <c r="W9" s="62"/>
    </row>
    <row r="10" spans="2:23" s="61" customFormat="1" ht="64" customHeight="1" x14ac:dyDescent="0.35">
      <c r="B10" s="62"/>
      <c r="C10" s="62"/>
      <c r="D10" s="62"/>
      <c r="E10" s="62"/>
      <c r="F10" s="62"/>
      <c r="H10" s="62"/>
      <c r="I10" s="62"/>
      <c r="J10" s="62"/>
      <c r="K10" s="62"/>
      <c r="L10" s="62"/>
      <c r="O10" s="62"/>
      <c r="P10" s="62"/>
      <c r="Q10" s="62"/>
      <c r="R10" s="62"/>
      <c r="S10" s="64"/>
      <c r="T10" s="62"/>
      <c r="U10" s="62"/>
      <c r="V10" s="62"/>
      <c r="W10" s="62"/>
    </row>
    <row r="11" spans="2:23" ht="29" customHeight="1" x14ac:dyDescent="0.35"/>
    <row r="12" spans="2:23" s="61" customFormat="1" ht="28.5" x14ac:dyDescent="0.35">
      <c r="B12" s="199" t="s">
        <v>116</v>
      </c>
      <c r="C12" s="199"/>
      <c r="D12" s="199"/>
      <c r="E12" s="199"/>
      <c r="F12" s="66"/>
      <c r="G12" s="66"/>
      <c r="H12" s="66"/>
      <c r="I12" s="199" t="s">
        <v>116</v>
      </c>
      <c r="J12" s="199"/>
      <c r="K12" s="199"/>
      <c r="L12" s="199"/>
      <c r="M12" s="66"/>
      <c r="O12" s="66"/>
      <c r="P12" s="66"/>
      <c r="Q12" s="66"/>
      <c r="R12" s="66"/>
      <c r="S12" s="76"/>
      <c r="T12" s="66"/>
      <c r="U12" s="66"/>
      <c r="V12" s="66"/>
      <c r="W12" s="66"/>
    </row>
    <row r="13" spans="2:23" s="63" customFormat="1" ht="13" customHeight="1" x14ac:dyDescent="0.35">
      <c r="O13" s="62"/>
      <c r="P13" s="62"/>
      <c r="Q13" s="62"/>
      <c r="R13" s="62"/>
      <c r="S13" s="64"/>
      <c r="T13" s="62"/>
      <c r="U13" s="62"/>
      <c r="V13" s="62"/>
      <c r="W13" s="62"/>
    </row>
    <row r="14" spans="2:23" s="61" customFormat="1" ht="64" customHeight="1" x14ac:dyDescent="0.35">
      <c r="B14" s="62"/>
      <c r="C14" s="62"/>
      <c r="D14" s="62"/>
      <c r="E14" s="62"/>
      <c r="F14" s="62"/>
      <c r="H14" s="62"/>
      <c r="I14" s="62"/>
      <c r="J14" s="62"/>
      <c r="K14" s="62"/>
      <c r="L14" s="62"/>
      <c r="O14" s="62"/>
      <c r="P14" s="62"/>
      <c r="Q14" s="62"/>
      <c r="R14" s="62"/>
      <c r="S14" s="64"/>
      <c r="T14" s="62"/>
      <c r="U14" s="62"/>
      <c r="V14" s="62"/>
      <c r="W14" s="62"/>
    </row>
    <row r="15" spans="2:23" ht="29.5" customHeight="1" x14ac:dyDescent="0.35"/>
    <row r="16" spans="2:23" ht="28.5" x14ac:dyDescent="0.35">
      <c r="B16" s="200" t="s">
        <v>174</v>
      </c>
      <c r="C16" s="200"/>
      <c r="D16" s="200"/>
      <c r="E16" s="200"/>
      <c r="F16" s="200"/>
      <c r="H16" s="201" t="s">
        <v>115</v>
      </c>
      <c r="I16" s="201"/>
      <c r="J16" s="201"/>
      <c r="K16" s="201"/>
      <c r="L16" s="201"/>
      <c r="Q16" s="66"/>
      <c r="R16" s="66"/>
      <c r="S16" s="66"/>
      <c r="T16" s="66"/>
      <c r="U16" s="66"/>
    </row>
    <row r="17" spans="13:23" ht="13" customHeight="1" x14ac:dyDescent="0.35">
      <c r="M17" s="63"/>
      <c r="R17" s="63"/>
      <c r="S17" s="63"/>
      <c r="T17" s="63"/>
      <c r="U17" s="63"/>
      <c r="V17" s="63"/>
      <c r="W17" s="63"/>
    </row>
    <row r="18" spans="13:23" ht="64" customHeight="1" x14ac:dyDescent="0.35">
      <c r="M18" s="61"/>
      <c r="W18" s="61"/>
    </row>
  </sheetData>
  <sheetProtection algorithmName="SHA-512" hashValue="aMC2ExQJj9ra1Q0KnvjXecdspYP5dYIEOMgB9NhpggMAIVgEaw0EKmIVDDBktY5VOPxImWp6qbD2pw/Drg6Dsg==" saltValue="+l3zMuP5ejMlYpPYVe5/3Q==" spinCount="100000" sheet="1" objects="1" scenarios="1" selectLockedCells="1"/>
  <mergeCells count="7">
    <mergeCell ref="B3:L3"/>
    <mergeCell ref="B5:L5"/>
    <mergeCell ref="B8:L8"/>
    <mergeCell ref="B12:E12"/>
    <mergeCell ref="I12:L12"/>
    <mergeCell ref="B16:F16"/>
    <mergeCell ref="H16:L1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D2:N35"/>
  <sheetViews>
    <sheetView zoomScale="90" zoomScaleNormal="90" workbookViewId="0"/>
  </sheetViews>
  <sheetFormatPr defaultColWidth="8.81640625" defaultRowHeight="14.5" x14ac:dyDescent="0.35"/>
  <cols>
    <col min="1" max="1" width="8.81640625" style="1" customWidth="1"/>
    <col min="2" max="8" width="8.81640625" style="1"/>
    <col min="9" max="9" width="11.1796875" style="1" customWidth="1"/>
    <col min="10" max="16384" width="8.81640625" style="1"/>
  </cols>
  <sheetData>
    <row r="2" spans="4:14" ht="21" x14ac:dyDescent="0.5">
      <c r="D2" s="2" t="s">
        <v>9</v>
      </c>
      <c r="F2" s="2"/>
      <c r="G2" s="2"/>
      <c r="H2" s="2"/>
      <c r="J2" s="204" t="s">
        <v>10</v>
      </c>
      <c r="K2" s="204"/>
      <c r="L2" s="204"/>
      <c r="M2" s="29"/>
      <c r="N2" s="29"/>
    </row>
    <row r="3" spans="4:14" ht="21" x14ac:dyDescent="0.5">
      <c r="D3" s="2" t="s">
        <v>11</v>
      </c>
      <c r="F3" s="2"/>
      <c r="G3" s="2"/>
      <c r="H3" s="2"/>
      <c r="J3" s="204" t="s">
        <v>12</v>
      </c>
      <c r="K3" s="204"/>
      <c r="L3" s="204"/>
      <c r="M3" s="29"/>
      <c r="N3" s="29"/>
    </row>
    <row r="4" spans="4:14" ht="21" x14ac:dyDescent="0.5">
      <c r="D4" s="2" t="s">
        <v>13</v>
      </c>
      <c r="F4" s="2"/>
      <c r="G4" s="2"/>
      <c r="H4" s="2"/>
      <c r="J4" s="204" t="s">
        <v>14</v>
      </c>
      <c r="K4" s="204"/>
      <c r="L4" s="204"/>
      <c r="M4" s="204"/>
      <c r="N4" s="204"/>
    </row>
    <row r="5" spans="4:14" ht="21" x14ac:dyDescent="0.5">
      <c r="D5" s="2" t="s">
        <v>15</v>
      </c>
      <c r="F5" s="2"/>
      <c r="G5" s="2"/>
      <c r="H5" s="2"/>
      <c r="J5" s="204" t="s">
        <v>16</v>
      </c>
      <c r="K5" s="204"/>
      <c r="L5" s="204"/>
      <c r="M5" s="204"/>
      <c r="N5" s="29"/>
    </row>
    <row r="18" spans="5:13" ht="21" x14ac:dyDescent="0.35">
      <c r="E18" s="202" t="s">
        <v>17</v>
      </c>
      <c r="F18" s="202"/>
      <c r="G18" s="202"/>
      <c r="H18" s="202"/>
      <c r="I18" s="202"/>
      <c r="J18" s="202"/>
      <c r="K18" s="202"/>
      <c r="L18" s="202"/>
      <c r="M18" s="202"/>
    </row>
    <row r="19" spans="5:13" ht="14.25" customHeight="1" x14ac:dyDescent="0.35">
      <c r="F19" s="3"/>
    </row>
    <row r="20" spans="5:13" ht="14.25" customHeight="1" x14ac:dyDescent="0.35">
      <c r="F20" s="4"/>
    </row>
    <row r="21" spans="5:13" ht="14.25" customHeight="1" x14ac:dyDescent="0.35">
      <c r="F21" s="4"/>
    </row>
    <row r="22" spans="5:13" ht="14.25" customHeight="1" x14ac:dyDescent="0.35">
      <c r="F22" s="4"/>
    </row>
    <row r="23" spans="5:13" ht="14.25" customHeight="1" x14ac:dyDescent="0.35">
      <c r="F23" s="4"/>
    </row>
    <row r="24" spans="5:13" ht="14.25" customHeight="1" x14ac:dyDescent="0.35">
      <c r="F24" s="4"/>
    </row>
    <row r="25" spans="5:13" ht="14.25" customHeight="1" x14ac:dyDescent="0.35">
      <c r="F25" s="4"/>
    </row>
    <row r="26" spans="5:13" ht="14.25" customHeight="1" x14ac:dyDescent="0.35">
      <c r="F26" s="4"/>
    </row>
    <row r="27" spans="5:13" ht="14.25" customHeight="1" x14ac:dyDescent="0.35">
      <c r="F27" s="4"/>
    </row>
    <row r="28" spans="5:13" ht="14.25" customHeight="1" x14ac:dyDescent="0.35">
      <c r="F28" s="4"/>
    </row>
    <row r="29" spans="5:13" ht="14.25" customHeight="1" x14ac:dyDescent="0.35">
      <c r="F29" s="4"/>
    </row>
    <row r="30" spans="5:13" ht="14.25" customHeight="1" x14ac:dyDescent="0.35">
      <c r="F30" s="4"/>
    </row>
    <row r="31" spans="5:13" ht="14.25" customHeight="1" x14ac:dyDescent="0.35">
      <c r="F31" s="4"/>
    </row>
    <row r="32" spans="5:13" ht="14.25" customHeight="1" x14ac:dyDescent="0.35">
      <c r="F32" s="4"/>
    </row>
    <row r="33" spans="4:14" ht="14.25" customHeight="1" x14ac:dyDescent="0.35">
      <c r="F33" s="4"/>
    </row>
    <row r="34" spans="4:14" ht="14.25" customHeight="1" x14ac:dyDescent="0.35">
      <c r="D34" s="203" t="s">
        <v>18</v>
      </c>
      <c r="E34" s="203"/>
      <c r="F34" s="203"/>
      <c r="G34" s="203"/>
      <c r="H34" s="203"/>
      <c r="I34" s="203"/>
      <c r="J34" s="203"/>
      <c r="K34" s="203"/>
      <c r="L34" s="203"/>
      <c r="M34" s="203"/>
      <c r="N34" s="203"/>
    </row>
    <row r="35" spans="4:14" ht="18.5" x14ac:dyDescent="0.35">
      <c r="E35" s="203" t="s">
        <v>19</v>
      </c>
      <c r="F35" s="203"/>
      <c r="G35" s="203"/>
      <c r="H35" s="203"/>
      <c r="I35" s="203"/>
      <c r="J35" s="203"/>
      <c r="K35" s="203"/>
      <c r="L35" s="203"/>
      <c r="M35" s="203"/>
    </row>
  </sheetData>
  <sheetProtection algorithmName="SHA-512" hashValue="yhmWgw16IFqBBe/7Uf6nuqcIpF67EW+nNCnV3Qc6RVFILCj1uOD+91uuYGUyv7OeGYSgRxa3jDlLrntMzbQmJQ==" saltValue="oisnzkC/rvA/Obnr5GD0HA==" spinCount="100000" sheet="1" objects="1" scenarios="1" selectLockedCells="1"/>
  <mergeCells count="7">
    <mergeCell ref="E18:M18"/>
    <mergeCell ref="E35:M35"/>
    <mergeCell ref="D34:N34"/>
    <mergeCell ref="J2:L2"/>
    <mergeCell ref="J3:L3"/>
    <mergeCell ref="J4:N4"/>
    <mergeCell ref="J5:M5"/>
  </mergeCells>
  <hyperlinks>
    <hyperlink ref="J3" r:id="rId1" xr:uid="{00000000-0004-0000-0800-000000000000}"/>
    <hyperlink ref="J4" r:id="rId2" xr:uid="{00000000-0004-0000-0800-000001000000}"/>
    <hyperlink ref="J5" r:id="rId3" xr:uid="{00000000-0004-0000-0800-000002000000}"/>
    <hyperlink ref="J2:L2" r:id="rId4" display="@ThisWeekinFM" xr:uid="{00000000-0004-0000-0800-000003000000}"/>
  </hyperlinks>
  <pageMargins left="0.39370078740157483" right="0.19685039370078741" top="0.78740157480314965" bottom="0.39370078740157483" header="0.19685039370078741" footer="0.19685039370078741"/>
  <pageSetup paperSize="9" orientation="portrait" horizontalDpi="4294967292" verticalDpi="0" r:id="rId5"/>
  <headerFooter scaleWithDoc="0">
    <oddHeader>&amp;R&amp;8Drinks Pre-Order Form</oddHeader>
    <oddFooter>&amp;C&amp;9Page &amp;P of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Introduction</vt:lpstr>
      <vt:lpstr>Your Details</vt:lpstr>
      <vt:lpstr>Sparkling &amp; Champagne</vt:lpstr>
      <vt:lpstr>White Wine</vt:lpstr>
      <vt:lpstr>Rose Wine</vt:lpstr>
      <vt:lpstr>Red Wine</vt:lpstr>
      <vt:lpstr>Beer &amp; Soft</vt:lpstr>
      <vt:lpstr>Sponsors</vt:lpstr>
      <vt:lpstr>TWinFM</vt:lpstr>
      <vt:lpstr>'Beer &amp; Soft'!Print_Area</vt:lpstr>
      <vt:lpstr>Introduction!Print_Area</vt:lpstr>
      <vt:lpstr>'Red Wine'!Print_Area</vt:lpstr>
      <vt:lpstr>'Rose Wine'!Print_Area</vt:lpstr>
      <vt:lpstr>'Sparkling &amp; Champagne'!Print_Area</vt:lpstr>
      <vt:lpstr>TWinFM!Print_Area</vt:lpstr>
      <vt:lpstr>'White Wine'!Print_Area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Mapps</dc:creator>
  <cp:lastModifiedBy>Admin</cp:lastModifiedBy>
  <cp:lastPrinted>2018-04-03T11:56:33Z</cp:lastPrinted>
  <dcterms:created xsi:type="dcterms:W3CDTF">2017-03-04T11:36:29Z</dcterms:created>
  <dcterms:modified xsi:type="dcterms:W3CDTF">2025-06-24T14:58:38Z</dcterms:modified>
</cp:coreProperties>
</file>